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orikawa\Desktop\homepage\open\source\"/>
    </mc:Choice>
  </mc:AlternateContent>
  <xr:revisionPtr revIDLastSave="0" documentId="13_ncr:1_{D965A3D0-29C3-44E9-8427-68B7EF3BAFB9}" xr6:coauthVersionLast="45" xr6:coauthVersionMax="45" xr10:uidLastSave="{00000000-0000-0000-0000-000000000000}"/>
  <bookViews>
    <workbookView xWindow="-60" yWindow="-60" windowWidth="19320" windowHeight="11460" xr2:uid="{5FB51F36-587F-49E8-8697-99A244834F0D}"/>
  </bookViews>
  <sheets>
    <sheet name="tbl1" sheetId="10" r:id="rId1"/>
    <sheet name="tbl2" sheetId="8" r:id="rId2"/>
    <sheet name="tbl3" sheetId="7" r:id="rId3"/>
    <sheet name="tbl4" sheetId="3" r:id="rId4"/>
    <sheet name="tbl5" sheetId="12" r:id="rId5"/>
    <sheet name="tbl6" sheetId="14" r:id="rId6"/>
  </sheets>
  <definedNames>
    <definedName name="_xlnm._FilterDatabase" localSheetId="0" hidden="1">'tbl1'!$A$1:$C$30</definedName>
    <definedName name="_xlnm._FilterDatabase" localSheetId="5" hidden="1">'tbl6'!$A$1:$H$16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7" l="1"/>
  <c r="H17" i="7" l="1"/>
  <c r="H16" i="7"/>
  <c r="H19" i="7"/>
  <c r="G21" i="7" l="1"/>
  <c r="G22" i="7" s="1"/>
  <c r="F21" i="7"/>
  <c r="F22" i="7" s="1"/>
  <c r="E21" i="7"/>
  <c r="E22" i="7" s="1"/>
  <c r="D21" i="7"/>
  <c r="D22" i="7" s="1"/>
  <c r="C21" i="7"/>
  <c r="C22" i="7" s="1"/>
  <c r="G20" i="7"/>
  <c r="F20" i="7"/>
  <c r="E20" i="7"/>
  <c r="D20" i="7"/>
  <c r="C20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H2" i="7"/>
  <c r="H21" i="7" l="1"/>
  <c r="H22" i="7" s="1"/>
  <c r="H20" i="7"/>
  <c r="I18" i="7" l="1"/>
  <c r="I16" i="7"/>
  <c r="I17" i="7"/>
  <c r="I12" i="7"/>
  <c r="I4" i="7"/>
  <c r="I3" i="7"/>
  <c r="I14" i="7"/>
  <c r="I11" i="7"/>
  <c r="I7" i="7"/>
  <c r="I19" i="7"/>
  <c r="I8" i="7"/>
  <c r="I9" i="7"/>
  <c r="I6" i="7"/>
  <c r="I15" i="7"/>
  <c r="I13" i="7"/>
  <c r="I10" i="7"/>
  <c r="I2" i="7"/>
  <c r="I5" i="7"/>
</calcChain>
</file>

<file path=xl/sharedStrings.xml><?xml version="1.0" encoding="utf-8"?>
<sst xmlns="http://schemas.openxmlformats.org/spreadsheetml/2006/main" count="318" uniqueCount="227">
  <si>
    <t>社員ID</t>
    <rPh sb="0" eb="2">
      <t>シャイン</t>
    </rPh>
    <phoneticPr fontId="2"/>
  </si>
  <si>
    <t>名前</t>
    <rPh sb="0" eb="2">
      <t>ナマエ</t>
    </rPh>
    <phoneticPr fontId="2"/>
  </si>
  <si>
    <t>入社日</t>
    <rPh sb="0" eb="3">
      <t>ニュウシャビ</t>
    </rPh>
    <phoneticPr fontId="2"/>
  </si>
  <si>
    <t>備考</t>
    <rPh sb="0" eb="2">
      <t>ビコウ</t>
    </rPh>
    <phoneticPr fontId="2"/>
  </si>
  <si>
    <t>パート</t>
    <phoneticPr fontId="2"/>
  </si>
  <si>
    <t>契約社員</t>
    <rPh sb="0" eb="2">
      <t>ケイヤク</t>
    </rPh>
    <rPh sb="2" eb="4">
      <t>シャイン</t>
    </rPh>
    <phoneticPr fontId="2"/>
  </si>
  <si>
    <t>正社員</t>
    <rPh sb="0" eb="3">
      <t>セイシャイン</t>
    </rPh>
    <phoneticPr fontId="2"/>
  </si>
  <si>
    <t>性別</t>
    <rPh sb="0" eb="2">
      <t>セイベツ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</si>
  <si>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</si>
  <si>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</si>
  <si>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多田 昭義</t>
    <rPh sb="0" eb="2">
      <t>タダ</t>
    </rPh>
    <rPh sb="3" eb="5">
      <t>アキヨシ</t>
    </rPh>
    <phoneticPr fontId="2"/>
  </si>
  <si>
    <t>タダ アキヨシ</t>
    <phoneticPr fontId="2"/>
  </si>
  <si>
    <t>森 睦文</t>
    <rPh sb="0" eb="1">
      <t>モリ</t>
    </rPh>
    <rPh sb="2" eb="4">
      <t>ムツブン</t>
    </rPh>
    <phoneticPr fontId="2"/>
  </si>
  <si>
    <t>モリ ムツフミ</t>
    <phoneticPr fontId="2"/>
  </si>
  <si>
    <t>落雷 睦弘</t>
    <rPh sb="0" eb="2">
      <t>ラクライ</t>
    </rPh>
    <rPh sb="3" eb="5">
      <t>ムツヒロ</t>
    </rPh>
    <phoneticPr fontId="2"/>
  </si>
  <si>
    <t>ラクライ ムツヒロ</t>
    <phoneticPr fontId="2"/>
  </si>
  <si>
    <t>船引 礼子</t>
    <rPh sb="0" eb="2">
      <t>フナビキ</t>
    </rPh>
    <rPh sb="3" eb="5">
      <t>レイコ</t>
    </rPh>
    <phoneticPr fontId="2"/>
  </si>
  <si>
    <t>フナビキ レイコ</t>
    <phoneticPr fontId="2"/>
  </si>
  <si>
    <t>村山 茂</t>
    <rPh sb="0" eb="2">
      <t>ムラヤマ</t>
    </rPh>
    <rPh sb="3" eb="4">
      <t>シゲ</t>
    </rPh>
    <phoneticPr fontId="2"/>
  </si>
  <si>
    <t>ムラヤマ シゲル</t>
    <phoneticPr fontId="2"/>
  </si>
  <si>
    <t>ランニングが趣味</t>
    <rPh sb="6" eb="8">
      <t>シュミ</t>
    </rPh>
    <phoneticPr fontId="2"/>
  </si>
  <si>
    <t>村上 登</t>
    <rPh sb="0" eb="2">
      <t>ムラカミ</t>
    </rPh>
    <rPh sb="3" eb="4">
      <t>ノボル</t>
    </rPh>
    <phoneticPr fontId="2"/>
  </si>
  <si>
    <t>ムラカミ ノボル</t>
    <phoneticPr fontId="2"/>
  </si>
  <si>
    <t>森川 多喜</t>
    <rPh sb="0" eb="2">
      <t>モリカワ</t>
    </rPh>
    <rPh sb="3" eb="5">
      <t>タキ</t>
    </rPh>
    <phoneticPr fontId="2"/>
  </si>
  <si>
    <t>モリカワ タキ</t>
    <phoneticPr fontId="2"/>
  </si>
  <si>
    <t>英語</t>
    <rPh sb="0" eb="2">
      <t>エイゴ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</si>
  <si>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</si>
  <si>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</si>
  <si>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理科</t>
    <rPh sb="0" eb="2">
      <t>リカ</t>
    </rPh>
    <phoneticPr fontId="2"/>
  </si>
  <si>
    <t>社会</t>
    <rPh sb="0" eb="2">
      <t>シャカイ</t>
    </rPh>
    <phoneticPr fontId="2"/>
  </si>
  <si>
    <t>5教科平均</t>
    <rPh sb="1" eb="3">
      <t>キョウカ</t>
    </rPh>
    <rPh sb="3" eb="5">
      <t>ヘイキン</t>
    </rPh>
    <phoneticPr fontId="2"/>
  </si>
  <si>
    <t>氏名</t>
    <rPh sb="0" eb="2">
      <t>シメイ</t>
    </rPh>
    <phoneticPr fontId="2"/>
  </si>
  <si>
    <t>ふりがな</t>
    <phoneticPr fontId="2"/>
  </si>
  <si>
    <t>偏差値(5教科)</t>
    <rPh sb="0" eb="3">
      <t>ヘンサチ</t>
    </rPh>
    <rPh sb="5" eb="7">
      <t>キョウカ</t>
    </rPh>
    <phoneticPr fontId="2"/>
  </si>
  <si>
    <t>赤字</t>
    <rPh sb="0" eb="2">
      <t>アカジ</t>
    </rPh>
    <phoneticPr fontId="2"/>
  </si>
  <si>
    <t>青字</t>
    <rPh sb="0" eb="2">
      <t>アオジ</t>
    </rPh>
    <phoneticPr fontId="2"/>
  </si>
  <si>
    <t>平均</t>
    <rPh sb="0" eb="2">
      <t>ヘイキン</t>
    </rPh>
    <phoneticPr fontId="2"/>
  </si>
  <si>
    <t>分散</t>
    <rPh sb="0" eb="2">
      <t>ブンサン</t>
    </rPh>
    <phoneticPr fontId="2"/>
  </si>
  <si>
    <t>標準偏差</t>
    <rPh sb="0" eb="2">
      <t>ヒョウジュン</t>
    </rPh>
    <rPh sb="2" eb="4">
      <t>ヘンサ</t>
    </rPh>
    <phoneticPr fontId="2"/>
  </si>
  <si>
    <t>名前</t>
    <rPh sb="0" eb="2">
      <t>ナマエ</t>
    </rPh>
    <phoneticPr fontId="6"/>
  </si>
  <si>
    <t>振り仮名</t>
    <rPh sb="0" eb="1">
      <t>フ</t>
    </rPh>
    <rPh sb="2" eb="4">
      <t>ガナ</t>
    </rPh>
    <phoneticPr fontId="6"/>
  </si>
  <si>
    <t>好きな映画</t>
    <rPh sb="0" eb="1">
      <t>ス</t>
    </rPh>
    <rPh sb="3" eb="5">
      <t>エイガ</t>
    </rPh>
    <phoneticPr fontId="6"/>
  </si>
  <si>
    <t>コメント</t>
    <phoneticPr fontId="6"/>
  </si>
  <si>
    <t>越前 雅信</t>
    <rPh sb="0" eb="2">
      <t>エチゼン</t>
    </rPh>
    <rPh sb="3" eb="5">
      <t>マサノブ</t>
    </rPh>
    <phoneticPr fontId="6"/>
  </si>
  <si>
    <t>えちぜん まさのぶ</t>
    <phoneticPr fontId="6"/>
  </si>
  <si>
    <t>『家族の絆』、『独眼竜政宗』</t>
    <phoneticPr fontId="6"/>
  </si>
  <si>
    <t>尽誠 峰子</t>
    <rPh sb="0" eb="1">
      <t>ツ</t>
    </rPh>
    <rPh sb="1" eb="2">
      <t>マコト</t>
    </rPh>
    <rPh sb="3" eb="5">
      <t>ミネコ</t>
    </rPh>
    <phoneticPr fontId="6"/>
  </si>
  <si>
    <t>じんせい みねこ</t>
    <phoneticPr fontId="6"/>
  </si>
  <si>
    <t>『家族の絆』、『忠臣蔵』</t>
    <phoneticPr fontId="6"/>
  </si>
  <si>
    <t>伊予 誠</t>
    <rPh sb="0" eb="2">
      <t>イヨ</t>
    </rPh>
    <rPh sb="3" eb="4">
      <t>マコト</t>
    </rPh>
    <phoneticPr fontId="6"/>
  </si>
  <si>
    <t>いよ まこと</t>
    <phoneticPr fontId="6"/>
  </si>
  <si>
    <t>『家族の絆』</t>
    <rPh sb="1" eb="3">
      <t>カゾク</t>
    </rPh>
    <rPh sb="4" eb="5">
      <t>キズナ</t>
    </rPh>
    <phoneticPr fontId="6"/>
  </si>
  <si>
    <t>和 康治</t>
    <rPh sb="0" eb="1">
      <t>ナゴ</t>
    </rPh>
    <rPh sb="2" eb="3">
      <t>ヤス</t>
    </rPh>
    <rPh sb="3" eb="4">
      <t>オサム</t>
    </rPh>
    <phoneticPr fontId="6"/>
  </si>
  <si>
    <t>なごみ こうじ</t>
    <phoneticPr fontId="6"/>
  </si>
  <si>
    <t>『親睦』、『邪馬台国』、『独眼竜政宗』</t>
    <rPh sb="1" eb="3">
      <t>シンボク</t>
    </rPh>
    <rPh sb="6" eb="10">
      <t>ヤマタイコク</t>
    </rPh>
    <rPh sb="13" eb="15">
      <t>ドクガン</t>
    </rPh>
    <rPh sb="15" eb="16">
      <t>リュウ</t>
    </rPh>
    <rPh sb="16" eb="18">
      <t>マサムネ</t>
    </rPh>
    <phoneticPr fontId="6"/>
  </si>
  <si>
    <t>親子愛がテーマとなっています。</t>
    <rPh sb="0" eb="3">
      <t>オヤコアイ</t>
    </rPh>
    <phoneticPr fontId="6"/>
  </si>
  <si>
    <t>俺等 玲子</t>
    <rPh sb="0" eb="1">
      <t>オレ</t>
    </rPh>
    <rPh sb="1" eb="2">
      <t>ナド</t>
    </rPh>
    <rPh sb="3" eb="5">
      <t>レイコ</t>
    </rPh>
    <phoneticPr fontId="6"/>
  </si>
  <si>
    <t>おいら れいこ</t>
    <phoneticPr fontId="6"/>
  </si>
  <si>
    <t>『鬼の居ぬ間』</t>
    <rPh sb="1" eb="2">
      <t>オニ</t>
    </rPh>
    <rPh sb="3" eb="4">
      <t>イ</t>
    </rPh>
    <rPh sb="5" eb="6">
      <t>マ</t>
    </rPh>
    <phoneticPr fontId="6"/>
  </si>
  <si>
    <t>主演のすずちゃんの大ファンです。</t>
    <rPh sb="0" eb="2">
      <t>シュエン</t>
    </rPh>
    <rPh sb="9" eb="10">
      <t>ダイ</t>
    </rPh>
    <phoneticPr fontId="6"/>
  </si>
  <si>
    <t>橋本 大輔</t>
    <rPh sb="0" eb="2">
      <t>ハシモト</t>
    </rPh>
    <rPh sb="3" eb="4">
      <t>ダイ</t>
    </rPh>
    <rPh sb="4" eb="5">
      <t>スケ</t>
    </rPh>
    <phoneticPr fontId="6"/>
  </si>
  <si>
    <t>はしもと だいすけ</t>
    <phoneticPr fontId="6"/>
  </si>
  <si>
    <t>『足利将軍の秘密』</t>
    <phoneticPr fontId="6"/>
  </si>
  <si>
    <t>協助 健二</t>
    <rPh sb="0" eb="2">
      <t>キョウジョ</t>
    </rPh>
    <rPh sb="3" eb="5">
      <t>ケンジ</t>
    </rPh>
    <phoneticPr fontId="6"/>
  </si>
  <si>
    <t>きょうじょ けんじ</t>
    <phoneticPr fontId="6"/>
  </si>
  <si>
    <t>『独眼竜政宗』</t>
    <rPh sb="1" eb="3">
      <t>ドクガン</t>
    </rPh>
    <rPh sb="3" eb="4">
      <t>リュウ</t>
    </rPh>
    <rPh sb="4" eb="6">
      <t>マサムネ</t>
    </rPh>
    <phoneticPr fontId="6"/>
  </si>
  <si>
    <t>神宮 義朗</t>
    <rPh sb="0" eb="2">
      <t>ジングウ</t>
    </rPh>
    <rPh sb="3" eb="5">
      <t>ヨシロウ</t>
    </rPh>
    <phoneticPr fontId="6"/>
  </si>
  <si>
    <t>じんぐう よしお</t>
    <phoneticPr fontId="6"/>
  </si>
  <si>
    <t>『白蛇伝説』</t>
    <rPh sb="1" eb="2">
      <t>シロ</t>
    </rPh>
    <rPh sb="2" eb="3">
      <t>ヘビ</t>
    </rPh>
    <rPh sb="3" eb="5">
      <t>デンセツ</t>
    </rPh>
    <phoneticPr fontId="6"/>
  </si>
  <si>
    <t>安寿 典子</t>
    <rPh sb="0" eb="2">
      <t>アンジュ</t>
    </rPh>
    <rPh sb="3" eb="5">
      <t>ノリコ</t>
    </rPh>
    <phoneticPr fontId="6"/>
  </si>
  <si>
    <t>あんじゅ のりこ</t>
    <phoneticPr fontId="6"/>
  </si>
  <si>
    <t>『源三郎静子の銅鑼焼き』</t>
    <phoneticPr fontId="6"/>
  </si>
  <si>
    <t>松平 千里</t>
    <rPh sb="0" eb="2">
      <t>マツダイラ</t>
    </rPh>
    <rPh sb="3" eb="5">
      <t>チサト</t>
    </rPh>
    <phoneticPr fontId="6"/>
  </si>
  <si>
    <t>まつだいら ちさと</t>
    <phoneticPr fontId="6"/>
  </si>
  <si>
    <t>『親睦』、『独眼竜政宗』</t>
    <rPh sb="1" eb="3">
      <t>シンボク</t>
    </rPh>
    <phoneticPr fontId="6"/>
  </si>
  <si>
    <t>村山 英子</t>
    <rPh sb="0" eb="2">
      <t>ムラヤマ</t>
    </rPh>
    <rPh sb="3" eb="5">
      <t>エイコ</t>
    </rPh>
    <phoneticPr fontId="6"/>
  </si>
  <si>
    <t>むらやま えいこ</t>
    <phoneticPr fontId="6"/>
  </si>
  <si>
    <t>『むらけんサンバ』、『白蛇伝説』</t>
    <phoneticPr fontId="6"/>
  </si>
  <si>
    <t>村上 智子</t>
    <rPh sb="0" eb="2">
      <t>ムラカミ</t>
    </rPh>
    <rPh sb="3" eb="5">
      <t>トモコ</t>
    </rPh>
    <phoneticPr fontId="6"/>
  </si>
  <si>
    <t>むらかみ ともこ</t>
    <phoneticPr fontId="6"/>
  </si>
  <si>
    <t>『足利将軍の秘密』</t>
    <rPh sb="1" eb="3">
      <t>アシカガ</t>
    </rPh>
    <rPh sb="3" eb="5">
      <t>ショウグン</t>
    </rPh>
    <rPh sb="6" eb="8">
      <t>ヒミツ</t>
    </rPh>
    <phoneticPr fontId="6"/>
  </si>
  <si>
    <t>森川 元也</t>
    <rPh sb="0" eb="2">
      <t>モリカワ</t>
    </rPh>
    <rPh sb="3" eb="5">
      <t>モトナリ</t>
    </rPh>
    <phoneticPr fontId="6"/>
  </si>
  <si>
    <t>もりかわ もとなり</t>
    <phoneticPr fontId="6"/>
  </si>
  <si>
    <t>『白蛇伝説』、『邪馬台国』</t>
    <rPh sb="8" eb="12">
      <t>ヤマタイコク</t>
    </rPh>
    <phoneticPr fontId="6"/>
  </si>
  <si>
    <t>幼少の頃に、本当に白蛇を見たことがあります。</t>
    <rPh sb="0" eb="2">
      <t>ヨウショウ</t>
    </rPh>
    <rPh sb="3" eb="4">
      <t>コロ</t>
    </rPh>
    <rPh sb="6" eb="8">
      <t>ホントウ</t>
    </rPh>
    <rPh sb="9" eb="10">
      <t>シロ</t>
    </rPh>
    <rPh sb="10" eb="11">
      <t>ヘビ</t>
    </rPh>
    <rPh sb="12" eb="13">
      <t>ミ</t>
    </rPh>
    <phoneticPr fontId="6"/>
  </si>
  <si>
    <t>※映画(活動写真)部のアンケート結果</t>
    <rPh sb="1" eb="3">
      <t>エイガ</t>
    </rPh>
    <rPh sb="4" eb="6">
      <t>カツドウ</t>
    </rPh>
    <rPh sb="6" eb="8">
      <t>シャシン</t>
    </rPh>
    <rPh sb="9" eb="10">
      <t>ブ</t>
    </rPh>
    <rPh sb="16" eb="18">
      <t>ケッカ</t>
    </rPh>
    <phoneticPr fontId="6"/>
  </si>
  <si>
    <t>青果名</t>
    <rPh sb="0" eb="2">
      <t>セイカ</t>
    </rPh>
    <rPh sb="2" eb="3">
      <t>メイ</t>
    </rPh>
    <phoneticPr fontId="2"/>
  </si>
  <si>
    <t>単価</t>
    <rPh sb="0" eb="2">
      <t>タンカ</t>
    </rPh>
    <phoneticPr fontId="2"/>
  </si>
  <si>
    <t>生産元</t>
    <rPh sb="0" eb="2">
      <t>セイサン</t>
    </rPh>
    <rPh sb="2" eb="3">
      <t>モト</t>
    </rPh>
    <phoneticPr fontId="2"/>
  </si>
  <si>
    <t>アスパラガス</t>
    <phoneticPr fontId="2"/>
  </si>
  <si>
    <t>森川青果</t>
    <rPh sb="0" eb="2">
      <t>モリカワ</t>
    </rPh>
    <rPh sb="2" eb="3">
      <t>アオ</t>
    </rPh>
    <rPh sb="3" eb="4">
      <t>カ</t>
    </rPh>
    <phoneticPr fontId="2"/>
  </si>
  <si>
    <t>イチゴ</t>
    <phoneticPr fontId="2"/>
  </si>
  <si>
    <t>長町食品</t>
    <rPh sb="0" eb="2">
      <t>ナガマチ</t>
    </rPh>
    <rPh sb="2" eb="4">
      <t>ショクヒン</t>
    </rPh>
    <phoneticPr fontId="2"/>
  </si>
  <si>
    <t>カイワレ</t>
    <phoneticPr fontId="2"/>
  </si>
  <si>
    <t>注文品名</t>
    <rPh sb="0" eb="2">
      <t>チュウモン</t>
    </rPh>
    <rPh sb="2" eb="4">
      <t>ヒンメイ</t>
    </rPh>
    <phoneticPr fontId="2"/>
  </si>
  <si>
    <t>カキ</t>
    <phoneticPr fontId="2"/>
  </si>
  <si>
    <t>カボチャ</t>
    <phoneticPr fontId="2"/>
  </si>
  <si>
    <t>廣瀬フーズ</t>
    <rPh sb="0" eb="2">
      <t>ヒロセ</t>
    </rPh>
    <phoneticPr fontId="2"/>
  </si>
  <si>
    <t>カリフラワー</t>
    <phoneticPr fontId="2"/>
  </si>
  <si>
    <t>キャベツ</t>
    <phoneticPr fontId="2"/>
  </si>
  <si>
    <t>キュウリ</t>
    <phoneticPr fontId="2"/>
  </si>
  <si>
    <t>ゴボウ</t>
    <phoneticPr fontId="2"/>
  </si>
  <si>
    <t>スイカ</t>
    <phoneticPr fontId="2"/>
  </si>
  <si>
    <t>ダイコン</t>
    <phoneticPr fontId="2"/>
  </si>
  <si>
    <t>タマネギ</t>
    <phoneticPr fontId="2"/>
  </si>
  <si>
    <t>坂東農園</t>
    <rPh sb="0" eb="2">
      <t>バンドウ</t>
    </rPh>
    <rPh sb="2" eb="4">
      <t>ノウエン</t>
    </rPh>
    <phoneticPr fontId="2"/>
  </si>
  <si>
    <t>トマト</t>
    <phoneticPr fontId="2"/>
  </si>
  <si>
    <t>ナス</t>
    <phoneticPr fontId="2"/>
  </si>
  <si>
    <t>ニラ</t>
    <phoneticPr fontId="2"/>
  </si>
  <si>
    <t>ニンジン</t>
    <phoneticPr fontId="2"/>
  </si>
  <si>
    <t>ネギ</t>
    <phoneticPr fontId="2"/>
  </si>
  <si>
    <t>ハクサイ</t>
    <phoneticPr fontId="2"/>
  </si>
  <si>
    <t>パセリ</t>
    <phoneticPr fontId="2"/>
  </si>
  <si>
    <t>バナナ</t>
    <phoneticPr fontId="2"/>
  </si>
  <si>
    <t>ピーマン</t>
    <phoneticPr fontId="2"/>
  </si>
  <si>
    <t>ブドウ</t>
    <phoneticPr fontId="2"/>
  </si>
  <si>
    <t>ブロッコリー</t>
    <phoneticPr fontId="2"/>
  </si>
  <si>
    <t>ミカン</t>
    <phoneticPr fontId="2"/>
  </si>
  <si>
    <t>メロン</t>
    <phoneticPr fontId="2"/>
  </si>
  <si>
    <t>モヤシ</t>
    <phoneticPr fontId="2"/>
  </si>
  <si>
    <t>リンゴ</t>
    <phoneticPr fontId="2"/>
  </si>
  <si>
    <t>レタス</t>
    <phoneticPr fontId="2"/>
  </si>
  <si>
    <t>レモン</t>
    <phoneticPr fontId="2"/>
  </si>
  <si>
    <t>山脇 達磨</t>
    <rPh sb="0" eb="2">
      <t>ヤマワキ</t>
    </rPh>
    <rPh sb="3" eb="5">
      <t>ダルマ</t>
    </rPh>
    <phoneticPr fontId="2"/>
  </si>
  <si>
    <t>やまわき だるま</t>
    <phoneticPr fontId="2"/>
  </si>
  <si>
    <t>弓削 睦義</t>
    <rPh sb="0" eb="2">
      <t>ユゲ</t>
    </rPh>
    <rPh sb="3" eb="5">
      <t>ムツヨシ</t>
    </rPh>
    <phoneticPr fontId="2"/>
  </si>
  <si>
    <t>矢野 典子</t>
    <rPh sb="0" eb="2">
      <t>ヤノ</t>
    </rPh>
    <rPh sb="3" eb="5">
      <t>ノリコ</t>
    </rPh>
    <phoneticPr fontId="2"/>
  </si>
  <si>
    <t>筑 ディエゴ</t>
    <rPh sb="0" eb="1">
      <t>チク</t>
    </rPh>
    <phoneticPr fontId="2"/>
  </si>
  <si>
    <t>鷹谷 リハ</t>
    <rPh sb="0" eb="1">
      <t>タカ</t>
    </rPh>
    <rPh sb="1" eb="2">
      <t>タニ</t>
    </rPh>
    <phoneticPr fontId="2"/>
  </si>
  <si>
    <t>物鷹 安吉</t>
    <rPh sb="0" eb="1">
      <t>モノ</t>
    </rPh>
    <rPh sb="1" eb="2">
      <t>タカ</t>
    </rPh>
    <rPh sb="3" eb="4">
      <t>ヤス</t>
    </rPh>
    <rPh sb="4" eb="5">
      <t>キチ</t>
    </rPh>
    <phoneticPr fontId="2"/>
  </si>
  <si>
    <t>つくし でぃえご</t>
    <phoneticPr fontId="2"/>
  </si>
  <si>
    <t>達磨 十兵衛</t>
    <rPh sb="0" eb="2">
      <t>ダルマ</t>
    </rPh>
    <phoneticPr fontId="2"/>
  </si>
  <si>
    <t>だるま じゅうべえ</t>
    <phoneticPr fontId="2"/>
  </si>
  <si>
    <t>たかたに りは</t>
    <phoneticPr fontId="2"/>
  </si>
  <si>
    <t>ものたか やすきち</t>
    <phoneticPr fontId="2"/>
  </si>
  <si>
    <t>谷口  史郎</t>
    <rPh sb="0" eb="2">
      <t>タニグチ</t>
    </rPh>
    <rPh sb="4" eb="6">
      <t>シロウ</t>
    </rPh>
    <phoneticPr fontId="2"/>
  </si>
  <si>
    <t>物置 学</t>
    <rPh sb="0" eb="2">
      <t>モノオキ</t>
    </rPh>
    <rPh sb="3" eb="4">
      <t>マナ</t>
    </rPh>
    <phoneticPr fontId="2"/>
  </si>
  <si>
    <t>達磨 進</t>
    <rPh sb="0" eb="2">
      <t>ダルマ</t>
    </rPh>
    <rPh sb="3" eb="4">
      <t>スス</t>
    </rPh>
    <phoneticPr fontId="2"/>
  </si>
  <si>
    <t>坂本 一郎</t>
    <rPh sb="0" eb="2">
      <t>サカモト</t>
    </rPh>
    <rPh sb="3" eb="5">
      <t>イチロウ</t>
    </rPh>
    <phoneticPr fontId="2"/>
  </si>
  <si>
    <t>澪 二子</t>
    <rPh sb="0" eb="1">
      <t>ミオ</t>
    </rPh>
    <rPh sb="2" eb="4">
      <t>フタコ</t>
    </rPh>
    <phoneticPr fontId="2"/>
  </si>
  <si>
    <t>丸井 三平</t>
    <rPh sb="0" eb="2">
      <t>マルイ</t>
    </rPh>
    <rPh sb="3" eb="5">
      <t>サンペイ</t>
    </rPh>
    <phoneticPr fontId="2"/>
  </si>
  <si>
    <t>五十嵐 四郎</t>
    <rPh sb="0" eb="3">
      <t>イガラシ</t>
    </rPh>
    <rPh sb="4" eb="6">
      <t>シロウ</t>
    </rPh>
    <phoneticPr fontId="2"/>
  </si>
  <si>
    <t>近藤 五郎</t>
    <rPh sb="0" eb="2">
      <t>コンドウ</t>
    </rPh>
    <rPh sb="3" eb="5">
      <t>ゴロウ</t>
    </rPh>
    <phoneticPr fontId="2"/>
  </si>
  <si>
    <t>言霊 六平太</t>
    <rPh sb="0" eb="1">
      <t>イ</t>
    </rPh>
    <rPh sb="1" eb="2">
      <t>レイ</t>
    </rPh>
    <rPh sb="3" eb="4">
      <t>ロッ</t>
    </rPh>
    <rPh sb="4" eb="5">
      <t>ヒラ</t>
    </rPh>
    <rPh sb="5" eb="6">
      <t>タ</t>
    </rPh>
    <phoneticPr fontId="2"/>
  </si>
  <si>
    <t>読唇術 七子</t>
    <rPh sb="4" eb="6">
      <t>ナナコ</t>
    </rPh>
    <phoneticPr fontId="2"/>
  </si>
  <si>
    <t>人形 八兵衛</t>
    <rPh sb="0" eb="2">
      <t>ニンギョウ</t>
    </rPh>
    <rPh sb="3" eb="6">
      <t>ハチベエ</t>
    </rPh>
    <phoneticPr fontId="2"/>
  </si>
  <si>
    <t>国方 九兵衛</t>
    <rPh sb="0" eb="2">
      <t>クニカタ</t>
    </rPh>
    <rPh sb="3" eb="6">
      <t>クヘエ</t>
    </rPh>
    <phoneticPr fontId="2"/>
  </si>
  <si>
    <t>くにかた きゅうべえ</t>
    <phoneticPr fontId="2"/>
  </si>
  <si>
    <t>にんぎょう はちべえ</t>
    <phoneticPr fontId="2"/>
  </si>
  <si>
    <t>どくしんじゅつ ななこ</t>
    <phoneticPr fontId="2"/>
  </si>
  <si>
    <t>こだま ろっぺいた</t>
    <phoneticPr fontId="2"/>
  </si>
  <si>
    <t>こんどう ごろう</t>
    <phoneticPr fontId="2"/>
  </si>
  <si>
    <t>いがらし しろう</t>
    <phoneticPr fontId="2"/>
  </si>
  <si>
    <t>まるい さんぺい</t>
    <phoneticPr fontId="2"/>
  </si>
  <si>
    <t>みお ふたこ</t>
    <phoneticPr fontId="2"/>
  </si>
  <si>
    <t>『偽証』、『名奉行』、『キャプテン』</t>
    <rPh sb="1" eb="3">
      <t>ギショウ</t>
    </rPh>
    <rPh sb="6" eb="7">
      <t>メイ</t>
    </rPh>
    <rPh sb="7" eb="9">
      <t>ブギョウ</t>
    </rPh>
    <phoneticPr fontId="2"/>
  </si>
  <si>
    <t>野球漫画『キャプテン』の映画化。主人公、谷口の進学にともない、名前が『キャプテン』→『プレイボール』に変わりました。</t>
    <rPh sb="0" eb="2">
      <t>ヤキュウ</t>
    </rPh>
    <rPh sb="2" eb="4">
      <t>マンガ</t>
    </rPh>
    <rPh sb="12" eb="15">
      <t>エイガカ</t>
    </rPh>
    <rPh sb="16" eb="18">
      <t>シュジン</t>
    </rPh>
    <rPh sb="18" eb="19">
      <t>コウ</t>
    </rPh>
    <rPh sb="20" eb="22">
      <t>タニグチ</t>
    </rPh>
    <rPh sb="23" eb="25">
      <t>シンガク</t>
    </rPh>
    <rPh sb="31" eb="33">
      <t>ナマエ</t>
    </rPh>
    <rPh sb="51" eb="52">
      <t>カ</t>
    </rPh>
    <phoneticPr fontId="2"/>
  </si>
  <si>
    <t>尾張 和義</t>
    <rPh sb="0" eb="2">
      <t>オワリ</t>
    </rPh>
    <rPh sb="3" eb="5">
      <t>カズヨシ</t>
    </rPh>
    <phoneticPr fontId="2"/>
  </si>
  <si>
    <t>おわり かずよし</t>
    <phoneticPr fontId="2"/>
  </si>
  <si>
    <t>所属</t>
    <rPh sb="0" eb="2">
      <t>ショゾク</t>
    </rPh>
    <phoneticPr fontId="2"/>
  </si>
  <si>
    <t>雇用形態</t>
    <rPh sb="0" eb="2">
      <t>コヨウ</t>
    </rPh>
    <rPh sb="2" eb="4">
      <t>ケイタイ</t>
    </rPh>
    <phoneticPr fontId="2"/>
  </si>
  <si>
    <t>退職日</t>
    <rPh sb="0" eb="2">
      <t>タイショク</t>
    </rPh>
    <rPh sb="2" eb="3">
      <t>ビ</t>
    </rPh>
    <phoneticPr fontId="2"/>
  </si>
  <si>
    <t>P0000</t>
  </si>
  <si>
    <t>情報システム部</t>
    <rPh sb="0" eb="2">
      <t>ジョウホウ</t>
    </rPh>
    <rPh sb="6" eb="7">
      <t>ブ</t>
    </rPh>
    <phoneticPr fontId="2"/>
  </si>
  <si>
    <t>S0013</t>
  </si>
  <si>
    <t>経理部</t>
    <rPh sb="0" eb="2">
      <t>ケイリ</t>
    </rPh>
    <rPh sb="2" eb="3">
      <t>ブ</t>
    </rPh>
    <phoneticPr fontId="2"/>
  </si>
  <si>
    <t>S0005</t>
  </si>
  <si>
    <t>製作部</t>
    <rPh sb="0" eb="2">
      <t>セイサク</t>
    </rPh>
    <rPh sb="2" eb="3">
      <t>ブ</t>
    </rPh>
    <phoneticPr fontId="2"/>
  </si>
  <si>
    <t>S0001</t>
  </si>
  <si>
    <t>S0019</t>
  </si>
  <si>
    <t>S0003</t>
  </si>
  <si>
    <t>正社員</t>
    <phoneticPr fontId="2"/>
  </si>
  <si>
    <t>P0008</t>
  </si>
  <si>
    <t>管理職</t>
    <rPh sb="0" eb="2">
      <t>カンリ</t>
    </rPh>
    <rPh sb="2" eb="3">
      <t>ショク</t>
    </rPh>
    <phoneticPr fontId="2"/>
  </si>
  <si>
    <t>S0016</t>
  </si>
  <si>
    <t>P0015</t>
  </si>
  <si>
    <t>S0011</t>
  </si>
  <si>
    <t>S0007</t>
  </si>
  <si>
    <t>広告・宣伝部</t>
    <rPh sb="0" eb="2">
      <t>コウコク</t>
    </rPh>
    <rPh sb="3" eb="5">
      <t>センデン</t>
    </rPh>
    <rPh sb="5" eb="6">
      <t>ブ</t>
    </rPh>
    <phoneticPr fontId="2"/>
  </si>
  <si>
    <t>S0014</t>
  </si>
  <si>
    <t>鈴虫 なつめ</t>
    <rPh sb="0" eb="2">
      <t>スズムシ</t>
    </rPh>
    <phoneticPr fontId="2"/>
  </si>
  <si>
    <t>屋敷 元也</t>
    <rPh sb="0" eb="2">
      <t>ヤシキ</t>
    </rPh>
    <rPh sb="3" eb="5">
      <t>モトナリ</t>
    </rPh>
    <phoneticPr fontId="2"/>
  </si>
  <si>
    <t>田中 勝行</t>
    <rPh sb="0" eb="2">
      <t>タナカ</t>
    </rPh>
    <rPh sb="3" eb="5">
      <t>カツユキ</t>
    </rPh>
    <phoneticPr fontId="2"/>
  </si>
  <si>
    <t>電光石火 安寿美</t>
    <rPh sb="0" eb="4">
      <t>デンコウセッカ</t>
    </rPh>
    <rPh sb="5" eb="8">
      <t>ヤスコトブキミ</t>
    </rPh>
    <phoneticPr fontId="2"/>
  </si>
  <si>
    <t>酒天童子 明子</t>
    <rPh sb="0" eb="1">
      <t>サケ</t>
    </rPh>
    <rPh sb="1" eb="2">
      <t>テン</t>
    </rPh>
    <rPh sb="2" eb="4">
      <t>ドウジ</t>
    </rPh>
    <rPh sb="5" eb="7">
      <t>アキコ</t>
    </rPh>
    <phoneticPr fontId="2"/>
  </si>
  <si>
    <t>飛燕 康則</t>
    <rPh sb="0" eb="2">
      <t>ヒエン</t>
    </rPh>
    <rPh sb="3" eb="5">
      <t>ヤスノリ</t>
    </rPh>
    <phoneticPr fontId="2"/>
  </si>
  <si>
    <t>谷部 優子</t>
    <rPh sb="0" eb="1">
      <t>タニ</t>
    </rPh>
    <rPh sb="1" eb="2">
      <t>ベ</t>
    </rPh>
    <rPh sb="3" eb="5">
      <t>ユウコ</t>
    </rPh>
    <phoneticPr fontId="2"/>
  </si>
  <si>
    <t>屋敷 絵里子</t>
    <rPh sb="0" eb="2">
      <t>ヤシキ</t>
    </rPh>
    <rPh sb="3" eb="6">
      <t>エリコ</t>
    </rPh>
    <phoneticPr fontId="2"/>
  </si>
  <si>
    <t>横手 麻里子</t>
    <rPh sb="0" eb="2">
      <t>ヨコテ</t>
    </rPh>
    <rPh sb="3" eb="6">
      <t>マリコ</t>
    </rPh>
    <phoneticPr fontId="2"/>
  </si>
  <si>
    <t>薄井 洋明</t>
    <rPh sb="0" eb="2">
      <t>ウスイ</t>
    </rPh>
    <rPh sb="3" eb="5">
      <t>ヒロアキ</t>
    </rPh>
    <phoneticPr fontId="2"/>
  </si>
  <si>
    <t>籠目 涼子</t>
    <rPh sb="0" eb="2">
      <t>カゴメ</t>
    </rPh>
    <rPh sb="3" eb="5">
      <t>リョウコ</t>
    </rPh>
    <phoneticPr fontId="2"/>
  </si>
  <si>
    <t>回廊 晶</t>
    <rPh sb="0" eb="2">
      <t>カイロウ</t>
    </rPh>
    <rPh sb="3" eb="4">
      <t>アキラ</t>
    </rPh>
    <phoneticPr fontId="2"/>
  </si>
  <si>
    <t>縁側 仁</t>
    <rPh sb="0" eb="2">
      <t>エンガワ</t>
    </rPh>
    <rPh sb="3" eb="4">
      <t>ジン</t>
    </rPh>
    <phoneticPr fontId="2"/>
  </si>
  <si>
    <t>大町 七菜</t>
    <rPh sb="0" eb="2">
      <t>オオマチ</t>
    </rPh>
    <rPh sb="3" eb="5">
      <t>シチナ</t>
    </rPh>
    <phoneticPr fontId="2"/>
  </si>
  <si>
    <t>大町 淳吾</t>
    <rPh sb="0" eb="2">
      <t>オオマチ</t>
    </rPh>
    <rPh sb="3" eb="5">
      <t>ジュンゴ</t>
    </rPh>
    <phoneticPr fontId="2"/>
  </si>
  <si>
    <t>たなか かつゆき</t>
    <phoneticPr fontId="2"/>
  </si>
  <si>
    <t>でんこうせっか やすみ</t>
    <phoneticPr fontId="2"/>
  </si>
  <si>
    <t>しゅてんどうじ あきこ</t>
    <phoneticPr fontId="2"/>
  </si>
  <si>
    <t>ひえん やすのり</t>
    <phoneticPr fontId="2"/>
  </si>
  <si>
    <t>たにべ ゆうこ</t>
    <phoneticPr fontId="2"/>
  </si>
  <si>
    <t>やしき えりこ</t>
    <phoneticPr fontId="2"/>
  </si>
  <si>
    <t>よこて まりこ</t>
    <phoneticPr fontId="2"/>
  </si>
  <si>
    <t>うすい ひろあき</t>
    <phoneticPr fontId="2"/>
  </si>
  <si>
    <t>すずむし なつめ</t>
    <phoneticPr fontId="2"/>
  </si>
  <si>
    <t>かごめ りょうこ</t>
    <phoneticPr fontId="2"/>
  </si>
  <si>
    <t>かいろう ありす</t>
    <phoneticPr fontId="2"/>
  </si>
  <si>
    <t>えんがわ じん</t>
    <phoneticPr fontId="2"/>
  </si>
  <si>
    <t>やしき もとなり</t>
    <phoneticPr fontId="2"/>
  </si>
  <si>
    <t>おおまち なな</t>
    <phoneticPr fontId="2"/>
  </si>
  <si>
    <t>おおまち じゅんご</t>
    <phoneticPr fontId="2"/>
  </si>
  <si>
    <t>広告・宣伝部</t>
  </si>
  <si>
    <t>旧姓 村山</t>
    <rPh sb="0" eb="2">
      <t>キュウセイ</t>
    </rPh>
    <rPh sb="3" eb="5">
      <t>ムラヤマ</t>
    </rPh>
    <phoneticPr fontId="2"/>
  </si>
  <si>
    <t>絵里子さんと同期</t>
    <rPh sb="0" eb="3">
      <t>エリコ</t>
    </rPh>
    <rPh sb="6" eb="8">
      <t>ドウキ</t>
    </rPh>
    <phoneticPr fontId="2"/>
  </si>
  <si>
    <t>※飲食チェーン店『まつだいら屋』の社員マスタ。</t>
    <rPh sb="1" eb="3">
      <t>インショク</t>
    </rPh>
    <rPh sb="7" eb="8">
      <t>テン</t>
    </rPh>
    <rPh sb="14" eb="15">
      <t>ヤ</t>
    </rPh>
    <rPh sb="17" eb="19">
      <t>シャイン</t>
    </rPh>
    <phoneticPr fontId="2"/>
  </si>
  <si>
    <t>振り仮名</t>
    <rPh sb="0" eb="1">
      <t>フ</t>
    </rPh>
    <rPh sb="2" eb="4">
      <t>ガナ</t>
    </rPh>
    <phoneticPr fontId="2"/>
  </si>
  <si>
    <t>男/女</t>
    <rPh sb="0" eb="1">
      <t>オトコ</t>
    </rPh>
    <rPh sb="2" eb="3">
      <t>オンナ</t>
    </rPh>
    <phoneticPr fontId="2"/>
  </si>
  <si>
    <t>重さ【Kg】</t>
    <rPh sb="0" eb="1">
      <t>オモ</t>
    </rPh>
    <phoneticPr fontId="2"/>
  </si>
  <si>
    <t>高さ【cm】</t>
    <rPh sb="0" eb="1">
      <t>タカ</t>
    </rPh>
    <phoneticPr fontId="2"/>
  </si>
  <si>
    <t>説明</t>
    <rPh sb="0" eb="2">
      <t>セツメイ</t>
    </rPh>
    <phoneticPr fontId="2"/>
  </si>
  <si>
    <t>ものおき まなぶ</t>
    <phoneticPr fontId="2"/>
  </si>
  <si>
    <t>だるま すすむ</t>
    <phoneticPr fontId="2"/>
  </si>
  <si>
    <t>さかもと いちろう</t>
    <phoneticPr fontId="2"/>
  </si>
  <si>
    <t>たにぐち しろう</t>
    <phoneticPr fontId="2"/>
  </si>
  <si>
    <t>坂本 左士子</t>
    <rPh sb="0" eb="2">
      <t>サカモト</t>
    </rPh>
    <rPh sb="3" eb="4">
      <t>ヒダリ</t>
    </rPh>
    <rPh sb="4" eb="5">
      <t>シ</t>
    </rPh>
    <rPh sb="5" eb="6">
      <t>コ</t>
    </rPh>
    <phoneticPr fontId="2"/>
  </si>
  <si>
    <t>さかもと さしこ</t>
    <phoneticPr fontId="2"/>
  </si>
  <si>
    <t>ユゲ ムツヨシ</t>
    <phoneticPr fontId="2"/>
  </si>
  <si>
    <t>ヤノ ノリコ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</si>
</sst>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0.0_ "/>
  </numFmts>
  <fonts count="8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177" fontId="3" fillId="0" borderId="2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177" fontId="3" fillId="0" borderId="3" xfId="0" applyNumberFormat="1" applyFont="1" applyBorder="1">
      <alignment vertical="center"/>
    </xf>
    <xf numFmtId="0" fontId="3" fillId="0" borderId="4" xfId="0" applyFont="1" applyBorder="1">
      <alignment vertical="center"/>
    </xf>
    <xf numFmtId="177" fontId="3" fillId="0" borderId="4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0" fontId="1" fillId="2" borderId="0" xfId="1" applyFont="1" applyFill="1" applyAlignment="1">
      <alignment horizontal="center" vertical="top"/>
    </xf>
    <xf numFmtId="0" fontId="3" fillId="0" borderId="0" xfId="1" applyFont="1"/>
    <xf numFmtId="0" fontId="3" fillId="0" borderId="6" xfId="1" applyFont="1" applyBorder="1"/>
    <xf numFmtId="176" fontId="3" fillId="0" borderId="6" xfId="1" applyNumberFormat="1" applyFont="1" applyBorder="1"/>
    <xf numFmtId="0" fontId="3" fillId="0" borderId="7" xfId="1" applyFont="1" applyBorder="1"/>
    <xf numFmtId="176" fontId="3" fillId="0" borderId="7" xfId="1" applyNumberFormat="1" applyFont="1" applyBorder="1"/>
    <xf numFmtId="0" fontId="3" fillId="0" borderId="8" xfId="1" applyFont="1" applyBorder="1"/>
    <xf numFmtId="176" fontId="3" fillId="0" borderId="8" xfId="1" applyNumberFormat="1" applyFont="1" applyBorder="1"/>
    <xf numFmtId="0" fontId="3" fillId="0" borderId="9" xfId="0" applyFont="1" applyBorder="1">
      <alignment vertical="center"/>
    </xf>
    <xf numFmtId="177" fontId="3" fillId="0" borderId="9" xfId="0" applyNumberFormat="1" applyFont="1" applyBorder="1">
      <alignment vertical="center"/>
    </xf>
    <xf numFmtId="0" fontId="7" fillId="0" borderId="2" xfId="1" applyFont="1" applyFill="1" applyBorder="1" applyAlignment="1">
      <alignment horizontal="left" vertical="top"/>
    </xf>
    <xf numFmtId="0" fontId="3" fillId="0" borderId="10" xfId="0" applyFont="1" applyBorder="1">
      <alignment vertical="center"/>
    </xf>
    <xf numFmtId="0" fontId="3" fillId="0" borderId="3" xfId="0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標準" xfId="0" builtinId="0"/>
    <cellStyle name="標準 2" xfId="1" xr:uid="{DBFC418C-651D-40BF-A930-46D3F83AE8D6}"/>
  </cellStyles>
  <dxfs count="4">
    <dxf>
      <font>
        <b/>
        <i val="0"/>
      </font>
      <fill>
        <patternFill>
          <bgColor theme="9" tint="0.59996337778862885"/>
        </patternFill>
      </fill>
    </dxf>
    <dxf>
      <font>
        <b/>
        <i val="0"/>
        <color rgb="FFFF0000"/>
      </font>
    </dxf>
    <dxf>
      <font>
        <b/>
        <i val="0"/>
        <color rgb="FF0070C0"/>
      </font>
    </dxf>
    <dxf>
      <font>
        <b/>
        <i val="0"/>
      </font>
      <fill>
        <patternFill>
          <bgColor theme="5" tint="0.79998168889431442"/>
        </patternFill>
      </fill>
      <border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69B9-5198-4420-B241-6413F7B24C3C}">
  <sheetPr codeName="Sheet21">
    <tabColor theme="9" tint="-0.499984740745262"/>
  </sheetPr>
  <dimension ref="A1:H30"/>
  <sheetViews>
    <sheetView tabSelected="1" workbookViewId="0">
      <pane ySplit="1" topLeftCell="A2" activePane="bottomLeft" state="frozen"/>
      <selection activeCell="K17" sqref="K17"/>
      <selection pane="bottomLeft"/>
    </sheetView>
  </sheetViews>
  <sheetFormatPr defaultRowHeight="18.75" x14ac:dyDescent="0.4"/>
  <cols>
    <col min="1" max="1" width="13" style="2" bestFit="1" customWidth="1"/>
    <col min="2" max="2" width="9" style="2" customWidth="1"/>
    <col min="3" max="3" width="11" style="2" bestFit="1" customWidth="1"/>
    <col min="4" max="16384" width="9" style="2"/>
  </cols>
  <sheetData>
    <row r="1" spans="1:8" x14ac:dyDescent="0.4">
      <c r="A1" s="1" t="s">
        <v>86</v>
      </c>
      <c r="B1" s="1" t="s">
        <v>87</v>
      </c>
      <c r="C1" s="1" t="s">
        <v>88</v>
      </c>
    </row>
    <row r="2" spans="1:8" x14ac:dyDescent="0.4">
      <c r="A2" s="2" t="s">
        <v>89</v>
      </c>
      <c r="B2" s="2">
        <v>158</v>
      </c>
      <c r="C2" s="2" t="s">
        <v>90</v>
      </c>
    </row>
    <row r="3" spans="1:8" x14ac:dyDescent="0.4">
      <c r="A3" s="2" t="s">
        <v>91</v>
      </c>
      <c r="B3" s="2">
        <v>498</v>
      </c>
      <c r="C3" s="2" t="s">
        <v>92</v>
      </c>
    </row>
    <row r="4" spans="1:8" x14ac:dyDescent="0.4">
      <c r="A4" s="2" t="s">
        <v>93</v>
      </c>
      <c r="B4" s="2">
        <v>78</v>
      </c>
      <c r="C4" s="2" t="s">
        <v>90</v>
      </c>
      <c r="G4" s="4" t="s">
        <v>94</v>
      </c>
      <c r="H4" s="4"/>
    </row>
    <row r="5" spans="1:8" x14ac:dyDescent="0.4">
      <c r="A5" s="2" t="s">
        <v>95</v>
      </c>
      <c r="B5" s="2">
        <v>81</v>
      </c>
      <c r="C5" s="2" t="s">
        <v>90</v>
      </c>
      <c r="G5" s="4"/>
      <c r="H5" s="4"/>
    </row>
    <row r="6" spans="1:8" x14ac:dyDescent="0.4">
      <c r="A6" s="2" t="s">
        <v>96</v>
      </c>
      <c r="B6" s="2">
        <v>192</v>
      </c>
      <c r="C6" s="2" t="s">
        <v>97</v>
      </c>
    </row>
    <row r="7" spans="1:8" x14ac:dyDescent="0.4">
      <c r="A7" s="2" t="s">
        <v>98</v>
      </c>
      <c r="B7" s="2">
        <v>420</v>
      </c>
      <c r="C7" s="2" t="s">
        <v>92</v>
      </c>
    </row>
    <row r="8" spans="1:8" x14ac:dyDescent="0.4">
      <c r="A8" s="2" t="s">
        <v>99</v>
      </c>
      <c r="B8" s="2">
        <v>138</v>
      </c>
      <c r="C8" s="2" t="s">
        <v>90</v>
      </c>
    </row>
    <row r="9" spans="1:8" x14ac:dyDescent="0.4">
      <c r="A9" s="2" t="s">
        <v>100</v>
      </c>
      <c r="B9" s="2">
        <v>198</v>
      </c>
      <c r="C9" s="2" t="s">
        <v>90</v>
      </c>
    </row>
    <row r="10" spans="1:8" x14ac:dyDescent="0.4">
      <c r="A10" s="2" t="s">
        <v>101</v>
      </c>
      <c r="B10" s="2">
        <v>198</v>
      </c>
      <c r="C10" s="2" t="s">
        <v>92</v>
      </c>
    </row>
    <row r="11" spans="1:8" x14ac:dyDescent="0.4">
      <c r="A11" s="2" t="s">
        <v>102</v>
      </c>
      <c r="B11" s="2">
        <v>1800</v>
      </c>
      <c r="C11" s="2" t="s">
        <v>90</v>
      </c>
    </row>
    <row r="12" spans="1:8" x14ac:dyDescent="0.4">
      <c r="A12" s="2" t="s">
        <v>103</v>
      </c>
      <c r="B12" s="2">
        <v>216</v>
      </c>
      <c r="C12" s="2" t="s">
        <v>97</v>
      </c>
    </row>
    <row r="13" spans="1:8" x14ac:dyDescent="0.4">
      <c r="A13" s="2" t="s">
        <v>104</v>
      </c>
      <c r="B13" s="2">
        <v>128</v>
      </c>
      <c r="C13" s="2" t="s">
        <v>105</v>
      </c>
    </row>
    <row r="14" spans="1:8" x14ac:dyDescent="0.4">
      <c r="A14" s="2" t="s">
        <v>106</v>
      </c>
      <c r="B14" s="2">
        <v>98</v>
      </c>
      <c r="C14" s="2" t="s">
        <v>90</v>
      </c>
    </row>
    <row r="15" spans="1:8" x14ac:dyDescent="0.4">
      <c r="A15" s="2" t="s">
        <v>107</v>
      </c>
      <c r="B15" s="2">
        <v>197</v>
      </c>
      <c r="C15" s="2" t="s">
        <v>97</v>
      </c>
    </row>
    <row r="16" spans="1:8" x14ac:dyDescent="0.4">
      <c r="A16" s="2" t="s">
        <v>108</v>
      </c>
      <c r="B16" s="2">
        <v>158</v>
      </c>
      <c r="C16" s="2" t="s">
        <v>90</v>
      </c>
    </row>
    <row r="17" spans="1:3" x14ac:dyDescent="0.4">
      <c r="A17" s="2" t="s">
        <v>109</v>
      </c>
      <c r="B17" s="2">
        <v>68</v>
      </c>
      <c r="C17" s="2" t="s">
        <v>105</v>
      </c>
    </row>
    <row r="18" spans="1:3" x14ac:dyDescent="0.4">
      <c r="A18" s="2" t="s">
        <v>110</v>
      </c>
      <c r="B18" s="2">
        <v>88</v>
      </c>
      <c r="C18" s="2" t="s">
        <v>105</v>
      </c>
    </row>
    <row r="19" spans="1:3" x14ac:dyDescent="0.4">
      <c r="A19" s="2" t="s">
        <v>111</v>
      </c>
      <c r="B19" s="2">
        <v>512</v>
      </c>
      <c r="C19" s="2" t="s">
        <v>92</v>
      </c>
    </row>
    <row r="20" spans="1:3" x14ac:dyDescent="0.4">
      <c r="A20" s="2" t="s">
        <v>112</v>
      </c>
      <c r="B20" s="2">
        <v>158</v>
      </c>
      <c r="C20" s="2" t="s">
        <v>97</v>
      </c>
    </row>
    <row r="21" spans="1:3" x14ac:dyDescent="0.4">
      <c r="A21" s="2" t="s">
        <v>113</v>
      </c>
      <c r="B21" s="2">
        <v>128</v>
      </c>
      <c r="C21" s="2" t="s">
        <v>97</v>
      </c>
    </row>
    <row r="22" spans="1:3" x14ac:dyDescent="0.4">
      <c r="A22" s="2" t="s">
        <v>114</v>
      </c>
      <c r="B22" s="2">
        <v>158</v>
      </c>
      <c r="C22" s="2" t="s">
        <v>90</v>
      </c>
    </row>
    <row r="23" spans="1:3" x14ac:dyDescent="0.4">
      <c r="A23" s="2" t="s">
        <v>115</v>
      </c>
      <c r="B23" s="2">
        <v>500</v>
      </c>
      <c r="C23" s="2" t="s">
        <v>105</v>
      </c>
    </row>
    <row r="24" spans="1:3" x14ac:dyDescent="0.4">
      <c r="A24" s="2" t="s">
        <v>116</v>
      </c>
      <c r="B24" s="2">
        <v>158</v>
      </c>
      <c r="C24" s="2" t="s">
        <v>105</v>
      </c>
    </row>
    <row r="25" spans="1:3" x14ac:dyDescent="0.4">
      <c r="A25" s="2" t="s">
        <v>117</v>
      </c>
      <c r="B25" s="2">
        <v>358</v>
      </c>
      <c r="C25" s="2" t="s">
        <v>97</v>
      </c>
    </row>
    <row r="26" spans="1:3" x14ac:dyDescent="0.4">
      <c r="A26" s="2" t="s">
        <v>118</v>
      </c>
      <c r="B26" s="2">
        <v>2580</v>
      </c>
      <c r="C26" s="2" t="s">
        <v>90</v>
      </c>
    </row>
    <row r="27" spans="1:3" x14ac:dyDescent="0.4">
      <c r="A27" s="2" t="s">
        <v>119</v>
      </c>
      <c r="B27" s="2">
        <v>20</v>
      </c>
      <c r="C27" s="2" t="s">
        <v>90</v>
      </c>
    </row>
    <row r="28" spans="1:3" x14ac:dyDescent="0.4">
      <c r="A28" s="2" t="s">
        <v>120</v>
      </c>
      <c r="B28" s="2">
        <v>158</v>
      </c>
      <c r="C28" s="2" t="s">
        <v>92</v>
      </c>
    </row>
    <row r="29" spans="1:3" x14ac:dyDescent="0.4">
      <c r="A29" s="2" t="s">
        <v>121</v>
      </c>
      <c r="B29" s="2">
        <v>198</v>
      </c>
      <c r="C29" s="2" t="s">
        <v>97</v>
      </c>
    </row>
    <row r="30" spans="1:3" x14ac:dyDescent="0.4">
      <c r="A30" s="2" t="s">
        <v>122</v>
      </c>
      <c r="B30" s="2">
        <v>120</v>
      </c>
      <c r="C30" s="2" t="s">
        <v>97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A3D23-0989-4A03-BAB2-168C35268644}">
  <sheetPr codeName="Sheet3">
    <tabColor theme="9" tint="-0.499984740745262"/>
  </sheetPr>
  <dimension ref="A1:D17"/>
  <sheetViews>
    <sheetView workbookViewId="0">
      <pane ySplit="1" topLeftCell="A2" activePane="bottomLeft" state="frozen"/>
      <selection activeCell="E4" sqref="E4"/>
      <selection pane="bottomLeft" activeCell="E4" sqref="E4"/>
    </sheetView>
  </sheetViews>
  <sheetFormatPr defaultRowHeight="18.75" x14ac:dyDescent="0.45"/>
  <cols>
    <col min="1" max="1" width="12.75" style="15" bestFit="1" customWidth="1"/>
    <col min="2" max="2" width="18.125" style="15" bestFit="1" customWidth="1"/>
    <col min="3" max="3" width="40.375" style="15" bestFit="1" customWidth="1"/>
    <col min="4" max="4" width="37.125" style="15" bestFit="1" customWidth="1"/>
    <col min="5" max="16384" width="9" style="15"/>
  </cols>
  <sheetData>
    <row r="1" spans="1:4" x14ac:dyDescent="0.45">
      <c r="A1" s="14" t="s">
        <v>39</v>
      </c>
      <c r="B1" s="14" t="s">
        <v>40</v>
      </c>
      <c r="C1" s="14" t="s">
        <v>41</v>
      </c>
      <c r="D1" s="14" t="s">
        <v>42</v>
      </c>
    </row>
    <row r="2" spans="1:4" x14ac:dyDescent="0.45">
      <c r="A2" s="24" t="s">
        <v>157</v>
      </c>
      <c r="B2" s="24" t="s">
        <v>158</v>
      </c>
      <c r="C2" s="24" t="s">
        <v>155</v>
      </c>
      <c r="D2" s="24" t="s">
        <v>156</v>
      </c>
    </row>
    <row r="3" spans="1:4" x14ac:dyDescent="0.45">
      <c r="A3" s="16" t="s">
        <v>43</v>
      </c>
      <c r="B3" s="16" t="s">
        <v>44</v>
      </c>
      <c r="C3" s="17" t="s">
        <v>45</v>
      </c>
      <c r="D3" s="16"/>
    </row>
    <row r="4" spans="1:4" x14ac:dyDescent="0.45">
      <c r="A4" s="18" t="s">
        <v>46</v>
      </c>
      <c r="B4" s="18" t="s">
        <v>47</v>
      </c>
      <c r="C4" s="19" t="s">
        <v>48</v>
      </c>
      <c r="D4" s="18"/>
    </row>
    <row r="5" spans="1:4" x14ac:dyDescent="0.45">
      <c r="A5" s="18" t="s">
        <v>49</v>
      </c>
      <c r="B5" s="18" t="s">
        <v>50</v>
      </c>
      <c r="C5" s="19" t="s">
        <v>51</v>
      </c>
      <c r="D5" s="18"/>
    </row>
    <row r="6" spans="1:4" x14ac:dyDescent="0.45">
      <c r="A6" s="18" t="s">
        <v>52</v>
      </c>
      <c r="B6" s="18" t="s">
        <v>53</v>
      </c>
      <c r="C6" s="19" t="s">
        <v>54</v>
      </c>
      <c r="D6" s="18" t="s">
        <v>55</v>
      </c>
    </row>
    <row r="7" spans="1:4" x14ac:dyDescent="0.45">
      <c r="A7" s="18" t="s">
        <v>56</v>
      </c>
      <c r="B7" s="18" t="s">
        <v>57</v>
      </c>
      <c r="C7" s="19" t="s">
        <v>58</v>
      </c>
      <c r="D7" s="18" t="s">
        <v>59</v>
      </c>
    </row>
    <row r="8" spans="1:4" x14ac:dyDescent="0.45">
      <c r="A8" s="18" t="s">
        <v>60</v>
      </c>
      <c r="B8" s="18" t="s">
        <v>61</v>
      </c>
      <c r="C8" s="19" t="s">
        <v>62</v>
      </c>
      <c r="D8" s="18"/>
    </row>
    <row r="9" spans="1:4" x14ac:dyDescent="0.45">
      <c r="A9" s="18" t="s">
        <v>63</v>
      </c>
      <c r="B9" s="18" t="s">
        <v>64</v>
      </c>
      <c r="C9" s="19" t="s">
        <v>65</v>
      </c>
      <c r="D9" s="18"/>
    </row>
    <row r="10" spans="1:4" x14ac:dyDescent="0.45">
      <c r="A10" s="18" t="s">
        <v>66</v>
      </c>
      <c r="B10" s="18" t="s">
        <v>67</v>
      </c>
      <c r="C10" s="19" t="s">
        <v>68</v>
      </c>
      <c r="D10" s="18"/>
    </row>
    <row r="11" spans="1:4" x14ac:dyDescent="0.45">
      <c r="A11" s="18" t="s">
        <v>69</v>
      </c>
      <c r="B11" s="18" t="s">
        <v>70</v>
      </c>
      <c r="C11" s="19" t="s">
        <v>71</v>
      </c>
      <c r="D11" s="18"/>
    </row>
    <row r="12" spans="1:4" x14ac:dyDescent="0.45">
      <c r="A12" s="18" t="s">
        <v>72</v>
      </c>
      <c r="B12" s="18" t="s">
        <v>73</v>
      </c>
      <c r="C12" s="19" t="s">
        <v>74</v>
      </c>
      <c r="D12" s="18"/>
    </row>
    <row r="13" spans="1:4" x14ac:dyDescent="0.45">
      <c r="A13" s="18" t="s">
        <v>75</v>
      </c>
      <c r="B13" s="18" t="s">
        <v>76</v>
      </c>
      <c r="C13" s="19" t="s">
        <v>77</v>
      </c>
      <c r="D13" s="18"/>
    </row>
    <row r="14" spans="1:4" x14ac:dyDescent="0.45">
      <c r="A14" s="18" t="s">
        <v>78</v>
      </c>
      <c r="B14" s="18" t="s">
        <v>79</v>
      </c>
      <c r="C14" s="19" t="s">
        <v>80</v>
      </c>
      <c r="D14" s="18"/>
    </row>
    <row r="15" spans="1:4" x14ac:dyDescent="0.45">
      <c r="A15" s="20" t="s">
        <v>81</v>
      </c>
      <c r="B15" s="20" t="s">
        <v>82</v>
      </c>
      <c r="C15" s="21" t="s">
        <v>83</v>
      </c>
      <c r="D15" s="20" t="s">
        <v>84</v>
      </c>
    </row>
    <row r="17" spans="1:1" x14ac:dyDescent="0.45">
      <c r="A17" s="15" t="s">
        <v>85</v>
      </c>
    </row>
  </sheetData>
  <phoneticPr fontId="2"/>
  <conditionalFormatting sqref="A3:D15">
    <cfRule type="expression" dxfId="3" priority="1">
      <formula>IS_ACTIVE_LINE(A3)</formula>
    </cfRule>
  </conditionalFormatting>
  <pageMargins left="0.75" right="0.75" top="1" bottom="1" header="0.5" footer="0.5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57265-6973-4928-ABE5-945A40F0DB50}">
  <sheetPr codeName="Sheet5">
    <tabColor theme="9" tint="-0.499984740745262"/>
  </sheetPr>
  <dimension ref="A1:L23"/>
  <sheetViews>
    <sheetView zoomScaleNormal="100" workbookViewId="0">
      <pane ySplit="1" topLeftCell="A2" activePane="bottomLeft" state="frozen"/>
      <selection activeCell="E4" sqref="E4"/>
      <selection pane="bottomLeft"/>
    </sheetView>
  </sheetViews>
  <sheetFormatPr defaultRowHeight="18.75" x14ac:dyDescent="0.4"/>
  <cols>
    <col min="1" max="1" width="14" style="2" bestFit="1" customWidth="1"/>
    <col min="2" max="2" width="26.5" style="2" bestFit="1" customWidth="1"/>
    <col min="3" max="7" width="9" style="2"/>
    <col min="8" max="8" width="10.5" style="2" bestFit="1" customWidth="1"/>
    <col min="9" max="9" width="14.5" style="2" bestFit="1" customWidth="1"/>
    <col min="10" max="16384" width="9" style="2"/>
  </cols>
  <sheetData>
    <row r="1" spans="1:12" ht="19.5" thickBot="1" x14ac:dyDescent="0.45">
      <c r="A1" s="29" t="s">
        <v>31</v>
      </c>
      <c r="B1" s="29" t="s">
        <v>32</v>
      </c>
      <c r="C1" s="29" t="s">
        <v>25</v>
      </c>
      <c r="D1" s="29" t="s">
        <v>26</v>
      </c>
      <c r="E1" s="29" t="s">
        <v>27</v>
      </c>
      <c r="F1" s="29" t="s">
        <v>28</v>
      </c>
      <c r="G1" s="29" t="s">
        <v>29</v>
      </c>
      <c r="H1" s="29" t="s">
        <v>30</v>
      </c>
      <c r="I1" s="29" t="s">
        <v>33</v>
      </c>
      <c r="K1" s="5" t="s">
        <v>34</v>
      </c>
      <c r="L1" s="5" t="s">
        <v>35</v>
      </c>
    </row>
    <row r="2" spans="1:12" ht="19.5" thickBot="1" x14ac:dyDescent="0.45">
      <c r="A2" s="6" t="s">
        <v>127</v>
      </c>
      <c r="B2" s="6" t="s">
        <v>130</v>
      </c>
      <c r="C2" s="6">
        <v>44</v>
      </c>
      <c r="D2" s="6">
        <v>59</v>
      </c>
      <c r="E2" s="6">
        <v>50</v>
      </c>
      <c r="F2" s="6">
        <v>61</v>
      </c>
      <c r="G2" s="6">
        <v>60</v>
      </c>
      <c r="H2" s="7">
        <f>AVERAGE(C2:G2)</f>
        <v>54.8</v>
      </c>
      <c r="I2" s="7">
        <f t="shared" ref="I2:I19" si="0">50+10*STANDARDIZE(H2,H$20,H$22)</f>
        <v>30.809087065996668</v>
      </c>
      <c r="K2" s="8">
        <v>40</v>
      </c>
      <c r="L2" s="8">
        <v>60</v>
      </c>
    </row>
    <row r="3" spans="1:12" x14ac:dyDescent="0.4">
      <c r="A3" s="9" t="s">
        <v>223</v>
      </c>
      <c r="B3" s="9" t="s">
        <v>224</v>
      </c>
      <c r="C3" s="9">
        <v>71</v>
      </c>
      <c r="D3" s="9">
        <v>64</v>
      </c>
      <c r="E3" s="9">
        <v>79</v>
      </c>
      <c r="F3" s="9">
        <v>53</v>
      </c>
      <c r="G3" s="9">
        <v>49</v>
      </c>
      <c r="H3" s="10">
        <f t="shared" ref="H3:H19" si="1">AVERAGE(C3:G3)</f>
        <v>63.2</v>
      </c>
      <c r="I3" s="10">
        <f t="shared" si="0"/>
        <v>40.366616827595173</v>
      </c>
    </row>
    <row r="4" spans="1:12" x14ac:dyDescent="0.4">
      <c r="A4" s="9" t="s">
        <v>131</v>
      </c>
      <c r="B4" s="9" t="s">
        <v>132</v>
      </c>
      <c r="C4" s="9">
        <v>75</v>
      </c>
      <c r="D4" s="9">
        <v>58</v>
      </c>
      <c r="E4" s="9">
        <v>71</v>
      </c>
      <c r="F4" s="9">
        <v>97</v>
      </c>
      <c r="G4" s="9">
        <v>73</v>
      </c>
      <c r="H4" s="10">
        <f t="shared" si="1"/>
        <v>74.8</v>
      </c>
      <c r="I4" s="10">
        <f t="shared" si="0"/>
        <v>53.565110307897861</v>
      </c>
    </row>
    <row r="5" spans="1:12" x14ac:dyDescent="0.4">
      <c r="A5" s="9" t="s">
        <v>128</v>
      </c>
      <c r="B5" s="9" t="s">
        <v>133</v>
      </c>
      <c r="C5" s="9">
        <v>47</v>
      </c>
      <c r="D5" s="9">
        <v>88</v>
      </c>
      <c r="E5" s="9">
        <v>63</v>
      </c>
      <c r="F5" s="9">
        <v>43</v>
      </c>
      <c r="G5" s="9">
        <v>94</v>
      </c>
      <c r="H5" s="10">
        <f t="shared" si="1"/>
        <v>67</v>
      </c>
      <c r="I5" s="10">
        <f t="shared" si="0"/>
        <v>44.6902612435564</v>
      </c>
    </row>
    <row r="6" spans="1:12" x14ac:dyDescent="0.4">
      <c r="A6" s="9" t="s">
        <v>129</v>
      </c>
      <c r="B6" s="9" t="s">
        <v>134</v>
      </c>
      <c r="C6" s="9">
        <v>64</v>
      </c>
      <c r="D6" s="9">
        <v>98</v>
      </c>
      <c r="E6" s="9">
        <v>64</v>
      </c>
      <c r="F6" s="9">
        <v>50</v>
      </c>
      <c r="G6" s="9">
        <v>64</v>
      </c>
      <c r="H6" s="10">
        <f t="shared" si="1"/>
        <v>68</v>
      </c>
      <c r="I6" s="10">
        <f t="shared" si="0"/>
        <v>45.828062405651458</v>
      </c>
    </row>
    <row r="7" spans="1:12" x14ac:dyDescent="0.4">
      <c r="A7" s="9" t="s">
        <v>123</v>
      </c>
      <c r="B7" s="9" t="s">
        <v>124</v>
      </c>
      <c r="C7" s="9">
        <v>91</v>
      </c>
      <c r="D7" s="9">
        <v>85</v>
      </c>
      <c r="E7" s="9">
        <v>62</v>
      </c>
      <c r="F7" s="9">
        <v>54</v>
      </c>
      <c r="G7" s="9">
        <v>80</v>
      </c>
      <c r="H7" s="10">
        <f t="shared" si="1"/>
        <v>74.400000000000006</v>
      </c>
      <c r="I7" s="10">
        <f t="shared" si="0"/>
        <v>53.10998984305985</v>
      </c>
    </row>
    <row r="8" spans="1:12" x14ac:dyDescent="0.4">
      <c r="A8" s="9" t="s">
        <v>135</v>
      </c>
      <c r="B8" s="9" t="s">
        <v>222</v>
      </c>
      <c r="C8" s="9">
        <v>94</v>
      </c>
      <c r="D8" s="9">
        <v>62</v>
      </c>
      <c r="E8" s="9">
        <v>74</v>
      </c>
      <c r="F8" s="9">
        <v>92</v>
      </c>
      <c r="G8" s="9">
        <v>85</v>
      </c>
      <c r="H8" s="10">
        <f t="shared" si="1"/>
        <v>81.400000000000006</v>
      </c>
      <c r="I8" s="10">
        <f t="shared" si="0"/>
        <v>61.074597977725261</v>
      </c>
    </row>
    <row r="9" spans="1:12" x14ac:dyDescent="0.4">
      <c r="A9" s="9" t="s">
        <v>136</v>
      </c>
      <c r="B9" s="9" t="s">
        <v>219</v>
      </c>
      <c r="C9" s="9">
        <v>70</v>
      </c>
      <c r="D9" s="9">
        <v>88</v>
      </c>
      <c r="E9" s="9">
        <v>97</v>
      </c>
      <c r="F9" s="9">
        <v>86</v>
      </c>
      <c r="G9" s="9">
        <v>56</v>
      </c>
      <c r="H9" s="10">
        <f t="shared" si="1"/>
        <v>79.400000000000006</v>
      </c>
      <c r="I9" s="10">
        <f t="shared" si="0"/>
        <v>58.798995653535144</v>
      </c>
    </row>
    <row r="10" spans="1:12" x14ac:dyDescent="0.4">
      <c r="A10" s="9" t="s">
        <v>137</v>
      </c>
      <c r="B10" s="9" t="s">
        <v>220</v>
      </c>
      <c r="C10" s="9">
        <v>89</v>
      </c>
      <c r="D10" s="9">
        <v>65</v>
      </c>
      <c r="E10" s="9">
        <v>48</v>
      </c>
      <c r="F10" s="9">
        <v>73</v>
      </c>
      <c r="G10" s="9">
        <v>96</v>
      </c>
      <c r="H10" s="10">
        <f t="shared" si="1"/>
        <v>74.2</v>
      </c>
      <c r="I10" s="10">
        <f t="shared" si="0"/>
        <v>52.882429610640834</v>
      </c>
    </row>
    <row r="11" spans="1:12" x14ac:dyDescent="0.4">
      <c r="A11" s="9" t="s">
        <v>138</v>
      </c>
      <c r="B11" s="9" t="s">
        <v>221</v>
      </c>
      <c r="C11" s="9">
        <v>46</v>
      </c>
      <c r="D11" s="9">
        <v>95</v>
      </c>
      <c r="E11" s="9">
        <v>71</v>
      </c>
      <c r="F11" s="9">
        <v>65</v>
      </c>
      <c r="G11" s="9">
        <v>70</v>
      </c>
      <c r="H11" s="10">
        <f t="shared" si="1"/>
        <v>69.400000000000006</v>
      </c>
      <c r="I11" s="10">
        <f t="shared" si="0"/>
        <v>47.420984032584549</v>
      </c>
    </row>
    <row r="12" spans="1:12" x14ac:dyDescent="0.4">
      <c r="A12" s="9" t="s">
        <v>139</v>
      </c>
      <c r="B12" s="9" t="s">
        <v>154</v>
      </c>
      <c r="C12" s="9">
        <v>87</v>
      </c>
      <c r="D12" s="9">
        <v>87</v>
      </c>
      <c r="E12" s="9">
        <v>75</v>
      </c>
      <c r="F12" s="9">
        <v>78</v>
      </c>
      <c r="G12" s="9">
        <v>99</v>
      </c>
      <c r="H12" s="10">
        <f t="shared" si="1"/>
        <v>85.2</v>
      </c>
      <c r="I12" s="10">
        <f t="shared" si="0"/>
        <v>65.398242393686488</v>
      </c>
    </row>
    <row r="13" spans="1:12" x14ac:dyDescent="0.4">
      <c r="A13" s="9" t="s">
        <v>140</v>
      </c>
      <c r="B13" s="9" t="s">
        <v>153</v>
      </c>
      <c r="C13" s="9">
        <v>45</v>
      </c>
      <c r="D13" s="9">
        <v>88</v>
      </c>
      <c r="E13" s="9">
        <v>97</v>
      </c>
      <c r="F13" s="9">
        <v>100</v>
      </c>
      <c r="G13" s="9">
        <v>57</v>
      </c>
      <c r="H13" s="10">
        <f t="shared" si="1"/>
        <v>77.400000000000006</v>
      </c>
      <c r="I13" s="10">
        <f t="shared" si="0"/>
        <v>56.523393329345026</v>
      </c>
    </row>
    <row r="14" spans="1:12" x14ac:dyDescent="0.4">
      <c r="A14" s="9" t="s">
        <v>141</v>
      </c>
      <c r="B14" s="9" t="s">
        <v>152</v>
      </c>
      <c r="C14" s="9">
        <v>68</v>
      </c>
      <c r="D14" s="9">
        <v>63</v>
      </c>
      <c r="E14" s="9">
        <v>55</v>
      </c>
      <c r="F14" s="9">
        <v>75</v>
      </c>
      <c r="G14" s="9">
        <v>79</v>
      </c>
      <c r="H14" s="10">
        <f t="shared" si="1"/>
        <v>68</v>
      </c>
      <c r="I14" s="10">
        <f t="shared" si="0"/>
        <v>45.828062405651458</v>
      </c>
    </row>
    <row r="15" spans="1:12" x14ac:dyDescent="0.4">
      <c r="A15" s="9" t="s">
        <v>142</v>
      </c>
      <c r="B15" s="9" t="s">
        <v>151</v>
      </c>
      <c r="C15" s="9">
        <v>83</v>
      </c>
      <c r="D15" s="9">
        <v>72</v>
      </c>
      <c r="E15" s="9">
        <v>95</v>
      </c>
      <c r="F15" s="9">
        <v>91</v>
      </c>
      <c r="G15" s="9">
        <v>87</v>
      </c>
      <c r="H15" s="10">
        <f t="shared" si="1"/>
        <v>85.6</v>
      </c>
      <c r="I15" s="10">
        <f t="shared" si="0"/>
        <v>65.853362858524505</v>
      </c>
    </row>
    <row r="16" spans="1:12" x14ac:dyDescent="0.4">
      <c r="A16" s="22" t="s">
        <v>143</v>
      </c>
      <c r="B16" s="22" t="s">
        <v>150</v>
      </c>
      <c r="C16" s="22">
        <v>77</v>
      </c>
      <c r="D16" s="22">
        <v>60</v>
      </c>
      <c r="E16" s="22">
        <v>80</v>
      </c>
      <c r="F16" s="22">
        <v>95</v>
      </c>
      <c r="G16" s="22">
        <v>90</v>
      </c>
      <c r="H16" s="23">
        <f t="shared" si="1"/>
        <v>80.400000000000006</v>
      </c>
      <c r="I16" s="23">
        <f t="shared" si="0"/>
        <v>59.936796815630203</v>
      </c>
    </row>
    <row r="17" spans="1:9" x14ac:dyDescent="0.4">
      <c r="A17" s="22" t="s">
        <v>144</v>
      </c>
      <c r="B17" s="22" t="s">
        <v>149</v>
      </c>
      <c r="C17" s="22">
        <v>81</v>
      </c>
      <c r="D17" s="22">
        <v>82</v>
      </c>
      <c r="E17" s="22">
        <v>45</v>
      </c>
      <c r="F17" s="22">
        <v>50</v>
      </c>
      <c r="G17" s="22">
        <v>30</v>
      </c>
      <c r="H17" s="23">
        <f t="shared" si="1"/>
        <v>57.6</v>
      </c>
      <c r="I17" s="23">
        <f t="shared" si="0"/>
        <v>33.994930319862839</v>
      </c>
    </row>
    <row r="18" spans="1:9" x14ac:dyDescent="0.4">
      <c r="A18" s="9" t="s">
        <v>145</v>
      </c>
      <c r="B18" s="9" t="s">
        <v>148</v>
      </c>
      <c r="C18" s="22">
        <v>100</v>
      </c>
      <c r="D18" s="22">
        <v>52</v>
      </c>
      <c r="E18" s="22">
        <v>26</v>
      </c>
      <c r="F18" s="22">
        <v>56</v>
      </c>
      <c r="G18" s="22">
        <v>74</v>
      </c>
      <c r="H18" s="23">
        <f t="shared" si="1"/>
        <v>61.6</v>
      </c>
      <c r="I18" s="23">
        <f t="shared" si="0"/>
        <v>38.546134968243081</v>
      </c>
    </row>
    <row r="19" spans="1:9" ht="19.5" thickBot="1" x14ac:dyDescent="0.45">
      <c r="A19" s="25" t="s">
        <v>146</v>
      </c>
      <c r="B19" s="25" t="s">
        <v>147</v>
      </c>
      <c r="C19" s="11">
        <v>78</v>
      </c>
      <c r="D19" s="11">
        <v>63</v>
      </c>
      <c r="E19" s="11">
        <v>92</v>
      </c>
      <c r="F19" s="11">
        <v>58</v>
      </c>
      <c r="G19" s="11">
        <v>47</v>
      </c>
      <c r="H19" s="12">
        <f t="shared" si="1"/>
        <v>67.599999999999994</v>
      </c>
      <c r="I19" s="12">
        <f t="shared" si="0"/>
        <v>45.372941940813426</v>
      </c>
    </row>
    <row r="20" spans="1:9" ht="19.5" thickTop="1" x14ac:dyDescent="0.4">
      <c r="A20" s="33" t="s">
        <v>36</v>
      </c>
      <c r="B20" s="33"/>
      <c r="C20" s="7">
        <f t="shared" ref="C20:H20" si="2">AVERAGE(C2:C19)</f>
        <v>72.777777777777771</v>
      </c>
      <c r="D20" s="7">
        <f t="shared" si="2"/>
        <v>73.833333333333329</v>
      </c>
      <c r="E20" s="7">
        <f t="shared" si="2"/>
        <v>69.111111111111114</v>
      </c>
      <c r="F20" s="7">
        <f t="shared" si="2"/>
        <v>70.944444444444443</v>
      </c>
      <c r="G20" s="7">
        <f t="shared" si="2"/>
        <v>71.666666666666671</v>
      </c>
      <c r="H20" s="7">
        <f t="shared" si="2"/>
        <v>71.666666666666657</v>
      </c>
    </row>
    <row r="21" spans="1:9" x14ac:dyDescent="0.4">
      <c r="A21" s="34" t="s">
        <v>37</v>
      </c>
      <c r="B21" s="34"/>
      <c r="C21" s="10">
        <f t="shared" ref="C21:H21" si="3">_xlfn.VAR.P(C2:C19)</f>
        <v>294.61728395061726</v>
      </c>
      <c r="D21" s="10">
        <f t="shared" si="3"/>
        <v>205.02777777777777</v>
      </c>
      <c r="E21" s="10">
        <f t="shared" si="3"/>
        <v>366.4320987654321</v>
      </c>
      <c r="F21" s="10">
        <f t="shared" si="3"/>
        <v>335.3858024691358</v>
      </c>
      <c r="G21" s="10">
        <f t="shared" si="3"/>
        <v>346.33333333333331</v>
      </c>
      <c r="H21" s="10">
        <f t="shared" si="3"/>
        <v>77.244444444446458</v>
      </c>
    </row>
    <row r="22" spans="1:9" ht="19.5" thickBot="1" x14ac:dyDescent="0.45">
      <c r="A22" s="35" t="s">
        <v>38</v>
      </c>
      <c r="B22" s="35"/>
      <c r="C22" s="13">
        <f>POWER(C21,0.5)</f>
        <v>17.164419126513348</v>
      </c>
      <c r="D22" s="13">
        <f t="shared" ref="D22:H22" si="4">POWER(D21,0.5)</f>
        <v>14.318791072495532</v>
      </c>
      <c r="E22" s="13">
        <f t="shared" si="4"/>
        <v>19.142416220671624</v>
      </c>
      <c r="F22" s="13">
        <f t="shared" si="4"/>
        <v>18.313541505376172</v>
      </c>
      <c r="G22" s="13">
        <f t="shared" si="4"/>
        <v>18.610033136277146</v>
      </c>
      <c r="H22" s="13">
        <f t="shared" si="4"/>
        <v>8.7888818654278467</v>
      </c>
    </row>
    <row r="23" spans="1:9" ht="19.5" thickTop="1" x14ac:dyDescent="0.4"/>
  </sheetData>
  <mergeCells count="3">
    <mergeCell ref="A20:B20"/>
    <mergeCell ref="A21:B21"/>
    <mergeCell ref="A22:B22"/>
  </mergeCells>
  <phoneticPr fontId="2"/>
  <conditionalFormatting sqref="I2:I19">
    <cfRule type="expression" dxfId="2" priority="2">
      <formula>$I2&gt;=$L$2</formula>
    </cfRule>
    <cfRule type="expression" dxfId="1" priority="3">
      <formula>$I2&lt;=$K$2</formula>
    </cfRule>
  </conditionalFormatting>
  <conditionalFormatting sqref="C2:G19">
    <cfRule type="expression" dxfId="0" priority="1">
      <formula>C2=100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57647-4BFF-48A0-96F5-7D6713A646A7}">
  <sheetPr codeName="Sheet6">
    <tabColor theme="9" tint="-0.499984740745262"/>
  </sheetPr>
  <dimension ref="A1:F24"/>
  <sheetViews>
    <sheetView zoomScaleNormal="100" workbookViewId="0">
      <pane ySplit="1" topLeftCell="A2" activePane="bottomLeft" state="frozen"/>
      <selection activeCell="E4" sqref="E4"/>
      <selection pane="bottomLeft"/>
    </sheetView>
  </sheetViews>
  <sheetFormatPr defaultRowHeight="18.75" x14ac:dyDescent="0.4"/>
  <cols>
    <col min="1" max="1" width="11.875" style="2" bestFit="1" customWidth="1"/>
    <col min="2" max="2" width="18.125" style="2" bestFit="1" customWidth="1"/>
    <col min="3" max="3" width="6.625" style="2" bestFit="1" customWidth="1"/>
    <col min="4" max="4" width="12.375" style="2" bestFit="1" customWidth="1"/>
    <col min="5" max="5" width="12" style="2" bestFit="1" customWidth="1"/>
    <col min="6" max="6" width="23.75" style="2" bestFit="1" customWidth="1"/>
    <col min="7" max="7" width="9" style="2"/>
    <col min="8" max="8" width="10" style="2" bestFit="1" customWidth="1"/>
    <col min="9" max="16384" width="9" style="2"/>
  </cols>
  <sheetData>
    <row r="1" spans="1:6" x14ac:dyDescent="0.4">
      <c r="A1" s="1" t="s">
        <v>31</v>
      </c>
      <c r="B1" s="1" t="s">
        <v>214</v>
      </c>
      <c r="C1" s="1" t="s">
        <v>215</v>
      </c>
      <c r="D1" s="1" t="s">
        <v>217</v>
      </c>
      <c r="E1" s="1" t="s">
        <v>216</v>
      </c>
      <c r="F1" s="1" t="s">
        <v>218</v>
      </c>
    </row>
    <row r="2" spans="1:6" x14ac:dyDescent="0.4">
      <c r="A2" s="2" t="s">
        <v>125</v>
      </c>
      <c r="B2" s="2" t="s">
        <v>225</v>
      </c>
      <c r="C2" s="3" t="s">
        <v>8</v>
      </c>
      <c r="D2" s="2">
        <v>173</v>
      </c>
      <c r="E2" s="2">
        <v>79</v>
      </c>
    </row>
    <row r="3" spans="1:6" x14ac:dyDescent="0.4">
      <c r="A3" s="2" t="s">
        <v>126</v>
      </c>
      <c r="B3" s="2" t="s">
        <v>226</v>
      </c>
      <c r="C3" s="3" t="s">
        <v>9</v>
      </c>
      <c r="D3" s="2">
        <v>158</v>
      </c>
      <c r="E3" s="2">
        <v>48</v>
      </c>
    </row>
    <row r="4" spans="1:6" x14ac:dyDescent="0.4">
      <c r="A4" s="2" t="s">
        <v>10</v>
      </c>
      <c r="B4" s="2" t="s">
        <v>11</v>
      </c>
      <c r="C4" s="3" t="s">
        <v>8</v>
      </c>
      <c r="D4" s="2">
        <v>167</v>
      </c>
      <c r="E4" s="2">
        <v>71</v>
      </c>
    </row>
    <row r="5" spans="1:6" x14ac:dyDescent="0.4">
      <c r="A5" s="2" t="s">
        <v>12</v>
      </c>
      <c r="B5" s="2" t="s">
        <v>13</v>
      </c>
      <c r="C5" s="3" t="s">
        <v>8</v>
      </c>
      <c r="D5" s="2">
        <v>175</v>
      </c>
      <c r="E5" s="2">
        <v>83</v>
      </c>
    </row>
    <row r="6" spans="1:6" x14ac:dyDescent="0.4">
      <c r="A6" s="2" t="s">
        <v>14</v>
      </c>
      <c r="B6" s="2" t="s">
        <v>15</v>
      </c>
      <c r="C6" s="3" t="s">
        <v>8</v>
      </c>
      <c r="D6" s="2">
        <v>176</v>
      </c>
      <c r="E6" s="2">
        <v>76</v>
      </c>
    </row>
    <row r="7" spans="1:6" x14ac:dyDescent="0.4">
      <c r="A7" s="2" t="s">
        <v>16</v>
      </c>
      <c r="B7" s="2" t="s">
        <v>17</v>
      </c>
      <c r="C7" s="3" t="s">
        <v>9</v>
      </c>
      <c r="D7" s="2">
        <v>159</v>
      </c>
      <c r="E7" s="2">
        <v>51</v>
      </c>
    </row>
    <row r="8" spans="1:6" x14ac:dyDescent="0.4">
      <c r="A8" s="2" t="s">
        <v>18</v>
      </c>
      <c r="B8" s="2" t="s">
        <v>19</v>
      </c>
      <c r="C8" s="3" t="s">
        <v>8</v>
      </c>
      <c r="D8" s="2">
        <v>165</v>
      </c>
      <c r="E8" s="2">
        <v>60</v>
      </c>
      <c r="F8" s="2" t="s">
        <v>20</v>
      </c>
    </row>
    <row r="9" spans="1:6" x14ac:dyDescent="0.4">
      <c r="A9" s="2" t="s">
        <v>21</v>
      </c>
      <c r="B9" s="2" t="s">
        <v>22</v>
      </c>
      <c r="C9" s="3" t="s">
        <v>8</v>
      </c>
      <c r="D9" s="2">
        <v>166</v>
      </c>
      <c r="E9" s="2">
        <v>65</v>
      </c>
    </row>
    <row r="10" spans="1:6" x14ac:dyDescent="0.4">
      <c r="A10" s="2" t="s">
        <v>23</v>
      </c>
      <c r="B10" s="2" t="s">
        <v>24</v>
      </c>
      <c r="C10" s="3" t="s">
        <v>9</v>
      </c>
      <c r="D10" s="2">
        <v>157</v>
      </c>
      <c r="E10" s="2">
        <v>47</v>
      </c>
    </row>
    <row r="11" spans="1:6" x14ac:dyDescent="0.4">
      <c r="C11" s="3"/>
    </row>
    <row r="12" spans="1:6" x14ac:dyDescent="0.4">
      <c r="C12" s="3"/>
    </row>
    <row r="13" spans="1:6" x14ac:dyDescent="0.4">
      <c r="C13" s="3"/>
    </row>
    <row r="14" spans="1:6" x14ac:dyDescent="0.4">
      <c r="C14" s="3"/>
    </row>
    <row r="15" spans="1:6" x14ac:dyDescent="0.4">
      <c r="C15" s="3"/>
    </row>
    <row r="16" spans="1:6" x14ac:dyDescent="0.4">
      <c r="C16" s="3"/>
    </row>
    <row r="17" spans="3:3" x14ac:dyDescent="0.4">
      <c r="C17" s="3"/>
    </row>
    <row r="18" spans="3:3" x14ac:dyDescent="0.4">
      <c r="C18" s="3"/>
    </row>
    <row r="19" spans="3:3" x14ac:dyDescent="0.4">
      <c r="C19" s="3"/>
    </row>
    <row r="20" spans="3:3" x14ac:dyDescent="0.4">
      <c r="C20" s="3"/>
    </row>
    <row r="21" spans="3:3" x14ac:dyDescent="0.4">
      <c r="C21" s="3"/>
    </row>
    <row r="22" spans="3:3" x14ac:dyDescent="0.4">
      <c r="C22" s="3"/>
    </row>
    <row r="23" spans="3:3" x14ac:dyDescent="0.4">
      <c r="C23" s="3"/>
    </row>
    <row r="24" spans="3:3" x14ac:dyDescent="0.4">
      <c r="C24" s="3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58C01-2B15-4B04-BD26-65AEA9CBBDB5}">
  <sheetPr codeName="Sheet7">
    <tabColor theme="9" tint="-0.499984740745262"/>
  </sheetPr>
  <dimension ref="A1:F24"/>
  <sheetViews>
    <sheetView zoomScaleNormal="100" workbookViewId="0">
      <pane ySplit="1" topLeftCell="A2" activePane="bottomLeft" state="frozen"/>
      <selection activeCell="E4" sqref="E4"/>
      <selection pane="bottomLeft"/>
    </sheetView>
  </sheetViews>
  <sheetFormatPr defaultRowHeight="18.75" x14ac:dyDescent="0.4"/>
  <cols>
    <col min="1" max="1" width="11.875" style="2" bestFit="1" customWidth="1"/>
    <col min="2" max="2" width="18.125" style="2" bestFit="1" customWidth="1"/>
    <col min="3" max="3" width="5.5" style="2" bestFit="1" customWidth="1"/>
    <col min="4" max="4" width="12" style="2" bestFit="1" customWidth="1"/>
    <col min="5" max="5" width="12.375" style="2" bestFit="1" customWidth="1"/>
    <col min="6" max="6" width="23.75" style="2" bestFit="1" customWidth="1"/>
    <col min="7" max="7" width="9" style="2"/>
    <col min="8" max="8" width="10" style="2" bestFit="1" customWidth="1"/>
    <col min="9" max="16384" width="9" style="2"/>
  </cols>
  <sheetData>
    <row r="1" spans="1:6" x14ac:dyDescent="0.4">
      <c r="A1" s="1" t="s">
        <v>31</v>
      </c>
      <c r="B1" s="1" t="s">
        <v>214</v>
      </c>
      <c r="C1" s="1" t="s">
        <v>7</v>
      </c>
      <c r="D1" s="1" t="s">
        <v>216</v>
      </c>
      <c r="E1" s="1" t="s">
        <v>217</v>
      </c>
      <c r="F1" s="1" t="s">
        <v>218</v>
      </c>
    </row>
    <row r="2" spans="1:6" x14ac:dyDescent="0.4">
      <c r="A2" s="2" t="s">
        <v>125</v>
      </c>
      <c r="B2" s="2" t="s">
        <v>225</v>
      </c>
      <c r="C2" s="3" t="s">
        <v>8</v>
      </c>
      <c r="D2" s="2">
        <v>79</v>
      </c>
      <c r="E2" s="2">
        <v>173</v>
      </c>
    </row>
    <row r="3" spans="1:6" x14ac:dyDescent="0.4">
      <c r="A3" s="2" t="s">
        <v>126</v>
      </c>
      <c r="B3" s="2" t="s">
        <v>226</v>
      </c>
      <c r="C3" s="3" t="s">
        <v>9</v>
      </c>
      <c r="D3" s="2">
        <v>48</v>
      </c>
      <c r="E3" s="2">
        <v>158</v>
      </c>
    </row>
    <row r="4" spans="1:6" x14ac:dyDescent="0.4">
      <c r="A4" s="2" t="s">
        <v>10</v>
      </c>
      <c r="B4" s="2" t="s">
        <v>11</v>
      </c>
      <c r="C4" s="3" t="s">
        <v>8</v>
      </c>
      <c r="D4" s="2">
        <v>71</v>
      </c>
      <c r="E4" s="2">
        <v>167</v>
      </c>
    </row>
    <row r="5" spans="1:6" x14ac:dyDescent="0.4">
      <c r="A5" s="2" t="s">
        <v>12</v>
      </c>
      <c r="B5" s="2" t="s">
        <v>13</v>
      </c>
      <c r="C5" s="3" t="s">
        <v>8</v>
      </c>
      <c r="D5" s="2">
        <v>83</v>
      </c>
      <c r="E5" s="2">
        <v>175</v>
      </c>
    </row>
    <row r="6" spans="1:6" x14ac:dyDescent="0.4">
      <c r="A6" s="2" t="s">
        <v>14</v>
      </c>
      <c r="B6" s="2" t="s">
        <v>15</v>
      </c>
      <c r="C6" s="3" t="s">
        <v>8</v>
      </c>
      <c r="D6" s="2">
        <v>76</v>
      </c>
      <c r="E6" s="2">
        <v>176</v>
      </c>
    </row>
    <row r="7" spans="1:6" x14ac:dyDescent="0.4">
      <c r="A7" s="2" t="s">
        <v>16</v>
      </c>
      <c r="B7" s="2" t="s">
        <v>17</v>
      </c>
      <c r="C7" s="3" t="s">
        <v>9</v>
      </c>
      <c r="D7" s="2">
        <v>51</v>
      </c>
      <c r="E7" s="2">
        <v>159</v>
      </c>
    </row>
    <row r="8" spans="1:6" x14ac:dyDescent="0.4">
      <c r="A8" s="2" t="s">
        <v>18</v>
      </c>
      <c r="B8" s="2" t="s">
        <v>19</v>
      </c>
      <c r="C8" s="3" t="s">
        <v>8</v>
      </c>
      <c r="D8" s="2">
        <v>60</v>
      </c>
      <c r="E8" s="2">
        <v>165</v>
      </c>
      <c r="F8" s="2" t="s">
        <v>20</v>
      </c>
    </row>
    <row r="9" spans="1:6" x14ac:dyDescent="0.4">
      <c r="A9" s="2" t="s">
        <v>21</v>
      </c>
      <c r="B9" s="2" t="s">
        <v>22</v>
      </c>
      <c r="C9" s="3" t="s">
        <v>8</v>
      </c>
      <c r="D9" s="2">
        <v>65</v>
      </c>
      <c r="E9" s="2">
        <v>166</v>
      </c>
    </row>
    <row r="10" spans="1:6" x14ac:dyDescent="0.4">
      <c r="A10" s="2" t="s">
        <v>23</v>
      </c>
      <c r="B10" s="2" t="s">
        <v>24</v>
      </c>
      <c r="C10" s="3" t="s">
        <v>9</v>
      </c>
      <c r="D10" s="2">
        <v>47</v>
      </c>
      <c r="E10" s="2">
        <v>157</v>
      </c>
    </row>
    <row r="11" spans="1:6" x14ac:dyDescent="0.4">
      <c r="C11" s="3"/>
    </row>
    <row r="12" spans="1:6" x14ac:dyDescent="0.4">
      <c r="C12" s="3"/>
    </row>
    <row r="13" spans="1:6" x14ac:dyDescent="0.4">
      <c r="C13" s="3"/>
    </row>
    <row r="14" spans="1:6" x14ac:dyDescent="0.4">
      <c r="C14" s="3"/>
    </row>
    <row r="15" spans="1:6" x14ac:dyDescent="0.4">
      <c r="C15" s="3"/>
    </row>
    <row r="16" spans="1:6" x14ac:dyDescent="0.4">
      <c r="C16" s="3"/>
    </row>
    <row r="17" spans="3:3" x14ac:dyDescent="0.4">
      <c r="C17" s="3"/>
    </row>
    <row r="18" spans="3:3" x14ac:dyDescent="0.4">
      <c r="C18" s="3"/>
    </row>
    <row r="19" spans="3:3" x14ac:dyDescent="0.4">
      <c r="C19" s="3"/>
    </row>
    <row r="20" spans="3:3" x14ac:dyDescent="0.4">
      <c r="C20" s="3"/>
    </row>
    <row r="21" spans="3:3" x14ac:dyDescent="0.4">
      <c r="C21" s="3"/>
    </row>
    <row r="22" spans="3:3" x14ac:dyDescent="0.4">
      <c r="C22" s="3"/>
    </row>
    <row r="23" spans="3:3" x14ac:dyDescent="0.4">
      <c r="C23" s="3"/>
    </row>
    <row r="24" spans="3:3" x14ac:dyDescent="0.4">
      <c r="C24" s="3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10EB7-922D-4FD0-9B91-920B5719B0EE}">
  <sheetPr codeName="Sheet1">
    <tabColor theme="9" tint="-0.499984740745262"/>
  </sheetPr>
  <dimension ref="A1:H17"/>
  <sheetViews>
    <sheetView workbookViewId="0">
      <pane ySplit="1" topLeftCell="A2" activePane="bottomLeft" state="frozen"/>
      <selection activeCell="E4" sqref="E4"/>
      <selection pane="bottomLeft"/>
    </sheetView>
  </sheetViews>
  <sheetFormatPr defaultRowHeight="18.75" x14ac:dyDescent="0.4"/>
  <cols>
    <col min="1" max="1" width="11.375" style="2" customWidth="1"/>
    <col min="2" max="2" width="16.125" style="2" bestFit="1" customWidth="1"/>
    <col min="3" max="3" width="23.875" style="2" bestFit="1" customWidth="1"/>
    <col min="4" max="4" width="16.125" style="2" bestFit="1" customWidth="1"/>
    <col min="5" max="5" width="10.25" style="2" bestFit="1" customWidth="1"/>
    <col min="6" max="7" width="12.75" style="2" bestFit="1" customWidth="1"/>
    <col min="8" max="8" width="18.375" style="2" bestFit="1" customWidth="1"/>
    <col min="9" max="16384" width="9" style="2"/>
  </cols>
  <sheetData>
    <row r="1" spans="1:8" x14ac:dyDescent="0.4">
      <c r="A1" s="29" t="s">
        <v>0</v>
      </c>
      <c r="B1" s="29" t="s">
        <v>1</v>
      </c>
      <c r="C1" s="29" t="s">
        <v>32</v>
      </c>
      <c r="D1" s="29" t="s">
        <v>159</v>
      </c>
      <c r="E1" s="29" t="s">
        <v>160</v>
      </c>
      <c r="F1" s="29" t="s">
        <v>2</v>
      </c>
      <c r="G1" s="29" t="s">
        <v>161</v>
      </c>
      <c r="H1" s="29" t="s">
        <v>3</v>
      </c>
    </row>
    <row r="2" spans="1:8" x14ac:dyDescent="0.4">
      <c r="A2" s="30" t="s">
        <v>162</v>
      </c>
      <c r="B2" s="30" t="s">
        <v>182</v>
      </c>
      <c r="C2" s="30" t="s">
        <v>195</v>
      </c>
      <c r="D2" s="30" t="s">
        <v>163</v>
      </c>
      <c r="E2" s="30" t="s">
        <v>4</v>
      </c>
      <c r="F2" s="31">
        <v>27030</v>
      </c>
      <c r="G2" s="32"/>
      <c r="H2" s="30"/>
    </row>
    <row r="3" spans="1:8" x14ac:dyDescent="0.4">
      <c r="A3" s="26" t="s">
        <v>164</v>
      </c>
      <c r="B3" s="26" t="s">
        <v>183</v>
      </c>
      <c r="C3" s="26" t="s">
        <v>196</v>
      </c>
      <c r="D3" s="26" t="s">
        <v>165</v>
      </c>
      <c r="E3" s="26" t="s">
        <v>6</v>
      </c>
      <c r="F3" s="27">
        <v>29443</v>
      </c>
      <c r="G3" s="28"/>
      <c r="H3" s="26"/>
    </row>
    <row r="4" spans="1:8" x14ac:dyDescent="0.4">
      <c r="A4" s="26" t="s">
        <v>166</v>
      </c>
      <c r="B4" s="26" t="s">
        <v>184</v>
      </c>
      <c r="C4" s="26" t="s">
        <v>197</v>
      </c>
      <c r="D4" s="26" t="s">
        <v>167</v>
      </c>
      <c r="E4" s="26" t="s">
        <v>6</v>
      </c>
      <c r="F4" s="27">
        <v>32078.376210917195</v>
      </c>
      <c r="G4" s="27"/>
      <c r="H4" s="26"/>
    </row>
    <row r="5" spans="1:8" x14ac:dyDescent="0.4">
      <c r="A5" s="26" t="s">
        <v>168</v>
      </c>
      <c r="B5" s="26" t="s">
        <v>185</v>
      </c>
      <c r="C5" s="26" t="s">
        <v>198</v>
      </c>
      <c r="D5" s="26" t="s">
        <v>167</v>
      </c>
      <c r="E5" s="26" t="s">
        <v>6</v>
      </c>
      <c r="F5" s="27">
        <v>29502</v>
      </c>
      <c r="G5" s="27"/>
      <c r="H5" s="26"/>
    </row>
    <row r="6" spans="1:8" x14ac:dyDescent="0.4">
      <c r="A6" s="26" t="s">
        <v>169</v>
      </c>
      <c r="B6" s="26" t="s">
        <v>186</v>
      </c>
      <c r="C6" s="26" t="s">
        <v>199</v>
      </c>
      <c r="D6" s="26" t="s">
        <v>167</v>
      </c>
      <c r="E6" s="26" t="s">
        <v>6</v>
      </c>
      <c r="F6" s="27">
        <v>32331.742035848132</v>
      </c>
      <c r="G6" s="27"/>
      <c r="H6" s="26" t="s">
        <v>211</v>
      </c>
    </row>
    <row r="7" spans="1:8" x14ac:dyDescent="0.4">
      <c r="A7" s="26" t="s">
        <v>170</v>
      </c>
      <c r="B7" s="26" t="s">
        <v>187</v>
      </c>
      <c r="C7" s="26" t="s">
        <v>200</v>
      </c>
      <c r="D7" s="26" t="s">
        <v>167</v>
      </c>
      <c r="E7" s="26" t="s">
        <v>171</v>
      </c>
      <c r="F7" s="27">
        <v>40634.770636574074</v>
      </c>
      <c r="G7" s="27"/>
      <c r="H7" s="26"/>
    </row>
    <row r="8" spans="1:8" x14ac:dyDescent="0.4">
      <c r="A8" s="26" t="s">
        <v>172</v>
      </c>
      <c r="B8" s="26" t="s">
        <v>188</v>
      </c>
      <c r="C8" s="26" t="s">
        <v>201</v>
      </c>
      <c r="D8" s="26" t="s">
        <v>165</v>
      </c>
      <c r="E8" s="26" t="s">
        <v>4</v>
      </c>
      <c r="F8" s="27">
        <v>41215.691344283223</v>
      </c>
      <c r="G8" s="27"/>
      <c r="H8" s="26"/>
    </row>
    <row r="9" spans="1:8" x14ac:dyDescent="0.4">
      <c r="A9" s="26" t="s">
        <v>169</v>
      </c>
      <c r="B9" s="26" t="s">
        <v>189</v>
      </c>
      <c r="C9" s="26" t="s">
        <v>202</v>
      </c>
      <c r="D9" s="26" t="s">
        <v>167</v>
      </c>
      <c r="E9" s="26" t="s">
        <v>6</v>
      </c>
      <c r="F9" s="27">
        <v>30091.98697620691</v>
      </c>
      <c r="G9" s="27">
        <v>44357</v>
      </c>
      <c r="H9" s="26"/>
    </row>
    <row r="10" spans="1:8" x14ac:dyDescent="0.4">
      <c r="A10" s="26" t="s">
        <v>168</v>
      </c>
      <c r="B10" s="26" t="s">
        <v>180</v>
      </c>
      <c r="C10" s="26" t="s">
        <v>203</v>
      </c>
      <c r="D10" s="26" t="s">
        <v>210</v>
      </c>
      <c r="E10" s="26" t="s">
        <v>6</v>
      </c>
      <c r="F10" s="27">
        <v>36623.841803769799</v>
      </c>
      <c r="G10" s="27"/>
      <c r="H10" s="26" t="s">
        <v>173</v>
      </c>
    </row>
    <row r="11" spans="1:8" x14ac:dyDescent="0.4">
      <c r="A11" s="26" t="s">
        <v>169</v>
      </c>
      <c r="B11" s="26" t="s">
        <v>190</v>
      </c>
      <c r="C11" s="26" t="s">
        <v>204</v>
      </c>
      <c r="D11" s="26" t="s">
        <v>210</v>
      </c>
      <c r="E11" s="26" t="s">
        <v>5</v>
      </c>
      <c r="F11" s="27">
        <v>40754.423621694965</v>
      </c>
      <c r="G11" s="27"/>
      <c r="H11" s="26"/>
    </row>
    <row r="12" spans="1:8" x14ac:dyDescent="0.4">
      <c r="A12" s="26" t="s">
        <v>174</v>
      </c>
      <c r="B12" s="26" t="s">
        <v>191</v>
      </c>
      <c r="C12" s="26" t="s">
        <v>205</v>
      </c>
      <c r="D12" s="26" t="s">
        <v>210</v>
      </c>
      <c r="E12" s="26" t="s">
        <v>6</v>
      </c>
      <c r="F12" s="27">
        <v>41952.255337547074</v>
      </c>
      <c r="G12" s="27"/>
      <c r="H12" s="26"/>
    </row>
    <row r="13" spans="1:8" x14ac:dyDescent="0.4">
      <c r="A13" s="26" t="s">
        <v>175</v>
      </c>
      <c r="B13" s="26" t="s">
        <v>192</v>
      </c>
      <c r="C13" s="26" t="s">
        <v>206</v>
      </c>
      <c r="D13" s="26" t="s">
        <v>210</v>
      </c>
      <c r="E13" s="26" t="s">
        <v>4</v>
      </c>
      <c r="F13" s="27">
        <v>29322.468694981366</v>
      </c>
      <c r="G13" s="27"/>
      <c r="H13" s="26"/>
    </row>
    <row r="14" spans="1:8" x14ac:dyDescent="0.4">
      <c r="A14" s="26" t="s">
        <v>176</v>
      </c>
      <c r="B14" s="26" t="s">
        <v>181</v>
      </c>
      <c r="C14" s="26" t="s">
        <v>207</v>
      </c>
      <c r="D14" s="26" t="s">
        <v>210</v>
      </c>
      <c r="E14" s="26" t="s">
        <v>6</v>
      </c>
      <c r="F14" s="27">
        <v>40634.770636574074</v>
      </c>
      <c r="G14" s="27"/>
      <c r="H14" s="26" t="s">
        <v>212</v>
      </c>
    </row>
    <row r="15" spans="1:8" x14ac:dyDescent="0.4">
      <c r="A15" s="26" t="s">
        <v>177</v>
      </c>
      <c r="B15" s="26" t="s">
        <v>193</v>
      </c>
      <c r="C15" s="26" t="s">
        <v>208</v>
      </c>
      <c r="D15" s="26" t="s">
        <v>178</v>
      </c>
      <c r="E15" s="26" t="s">
        <v>5</v>
      </c>
      <c r="F15" s="27">
        <v>36833</v>
      </c>
      <c r="G15" s="27"/>
      <c r="H15" s="26"/>
    </row>
    <row r="16" spans="1:8" x14ac:dyDescent="0.4">
      <c r="A16" s="9" t="s">
        <v>179</v>
      </c>
      <c r="B16" s="9" t="s">
        <v>194</v>
      </c>
      <c r="C16" s="26" t="s">
        <v>209</v>
      </c>
      <c r="D16" s="26" t="s">
        <v>210</v>
      </c>
      <c r="E16" s="26" t="s">
        <v>6</v>
      </c>
      <c r="F16" s="27">
        <v>30991.637495770727</v>
      </c>
      <c r="G16" s="27"/>
      <c r="H16" s="26"/>
    </row>
    <row r="17" spans="1:1" x14ac:dyDescent="0.4">
      <c r="A17" s="2" t="s">
        <v>213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tbl1</vt:lpstr>
      <vt:lpstr>tbl2</vt:lpstr>
      <vt:lpstr>tbl3</vt:lpstr>
      <vt:lpstr>tbl4</vt:lpstr>
      <vt:lpstr>tbl5</vt:lpstr>
      <vt:lpstr>tbl6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morikawa</dc:creator>
  <cp:lastModifiedBy>morikawa</cp:lastModifiedBy>
  <dcterms:created xsi:type="dcterms:W3CDTF">2023-06-26T20:01:29Z</dcterms:created>
  <dcterms:modified xsi:type="dcterms:W3CDTF">2023-07-01T03:35:07Z</dcterms:modified>
</cp:coreProperties>
</file>